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BIJANA\DOKUMENTI\PODEŽELJE\CLLD 2021-2027\JAVNI POZIV EKSRP\"/>
    </mc:Choice>
  </mc:AlternateContent>
  <xr:revisionPtr revIDLastSave="0" documentId="13_ncr:1_{9F41A2F8-2FCB-4ACF-80CA-8E6D88C7D583}" xr6:coauthVersionLast="47" xr6:coauthVersionMax="47" xr10:uidLastSave="{00000000-0000-0000-0000-000000000000}"/>
  <bookViews>
    <workbookView xWindow="-110" yWindow="-110" windowWidth="25820" windowHeight="14020" xr2:uid="{228A6EC4-83E6-4EB1-AB77-9790CBFE4598}"/>
  </bookViews>
  <sheets>
    <sheet name="Skupni" sheetId="1" r:id="rId1"/>
    <sheet name="Vodilni partner" sheetId="3" r:id="rId2"/>
    <sheet name="Partner 1" sheetId="9" r:id="rId3"/>
    <sheet name="Partner 2" sheetId="10" r:id="rId4"/>
    <sheet name="Partner 3" sheetId="11" r:id="rId5"/>
    <sheet name="Partner 4" sheetId="12" r:id="rId6"/>
    <sheet name="Podatki" sheetId="2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2" l="1"/>
  <c r="I51" i="12"/>
  <c r="H51" i="12" s="1"/>
  <c r="G51" i="12"/>
  <c r="I50" i="12"/>
  <c r="H50" i="12" s="1"/>
  <c r="G50" i="12"/>
  <c r="I49" i="12"/>
  <c r="H49" i="12" s="1"/>
  <c r="G49" i="12"/>
  <c r="I48" i="12"/>
  <c r="H48" i="12" s="1"/>
  <c r="G48" i="12"/>
  <c r="I47" i="12"/>
  <c r="H47" i="12" s="1"/>
  <c r="G47" i="12"/>
  <c r="I46" i="12"/>
  <c r="H46" i="12" s="1"/>
  <c r="G46" i="12"/>
  <c r="I45" i="12"/>
  <c r="H45" i="12" s="1"/>
  <c r="G45" i="12"/>
  <c r="I44" i="12"/>
  <c r="H44" i="12" s="1"/>
  <c r="G44" i="12"/>
  <c r="I43" i="12"/>
  <c r="H43" i="12" s="1"/>
  <c r="G43" i="12"/>
  <c r="I42" i="12"/>
  <c r="H42" i="12" s="1"/>
  <c r="G42" i="12"/>
  <c r="I41" i="12"/>
  <c r="H41" i="12" s="1"/>
  <c r="G41" i="12"/>
  <c r="I40" i="12"/>
  <c r="H40" i="12" s="1"/>
  <c r="G40" i="12"/>
  <c r="I39" i="12"/>
  <c r="H39" i="12" s="1"/>
  <c r="G39" i="12"/>
  <c r="I38" i="12"/>
  <c r="H38" i="12" s="1"/>
  <c r="G38" i="12"/>
  <c r="I37" i="12"/>
  <c r="H37" i="12" s="1"/>
  <c r="G37" i="12"/>
  <c r="I36" i="12"/>
  <c r="H36" i="12" s="1"/>
  <c r="G36" i="12"/>
  <c r="I35" i="12"/>
  <c r="H35" i="12" s="1"/>
  <c r="G35" i="12"/>
  <c r="I34" i="12"/>
  <c r="H34" i="12" s="1"/>
  <c r="G34" i="12"/>
  <c r="I33" i="12"/>
  <c r="H33" i="12" s="1"/>
  <c r="G33" i="12"/>
  <c r="I32" i="12"/>
  <c r="G32" i="12"/>
  <c r="I24" i="12"/>
  <c r="H24" i="12" s="1"/>
  <c r="G24" i="12"/>
  <c r="I23" i="12"/>
  <c r="H23" i="12" s="1"/>
  <c r="G23" i="12"/>
  <c r="I22" i="12"/>
  <c r="H22" i="12" s="1"/>
  <c r="G22" i="12"/>
  <c r="I21" i="12"/>
  <c r="H21" i="12" s="1"/>
  <c r="G21" i="12"/>
  <c r="I20" i="12"/>
  <c r="H20" i="12" s="1"/>
  <c r="G20" i="12"/>
  <c r="I19" i="12"/>
  <c r="H19" i="12" s="1"/>
  <c r="G19" i="12"/>
  <c r="I18" i="12"/>
  <c r="H18" i="12" s="1"/>
  <c r="G18" i="12"/>
  <c r="I17" i="12"/>
  <c r="H17" i="12" s="1"/>
  <c r="G17" i="12"/>
  <c r="I16" i="12"/>
  <c r="H16" i="12" s="1"/>
  <c r="G16" i="12"/>
  <c r="I15" i="12"/>
  <c r="H15" i="12" s="1"/>
  <c r="G15" i="12"/>
  <c r="I14" i="12"/>
  <c r="H14" i="12" s="1"/>
  <c r="G14" i="12"/>
  <c r="I13" i="12"/>
  <c r="H13" i="12" s="1"/>
  <c r="G13" i="12"/>
  <c r="I12" i="12"/>
  <c r="H12" i="12" s="1"/>
  <c r="G12" i="12"/>
  <c r="I11" i="12"/>
  <c r="H11" i="12" s="1"/>
  <c r="G11" i="12"/>
  <c r="I10" i="12"/>
  <c r="H10" i="12" s="1"/>
  <c r="G10" i="12"/>
  <c r="I9" i="12"/>
  <c r="H9" i="12" s="1"/>
  <c r="G9" i="12"/>
  <c r="I8" i="12"/>
  <c r="H8" i="12"/>
  <c r="G8" i="12"/>
  <c r="I7" i="12"/>
  <c r="H7" i="12"/>
  <c r="G7" i="12"/>
  <c r="I6" i="12"/>
  <c r="H6" i="12" s="1"/>
  <c r="G6" i="12"/>
  <c r="G28" i="12" s="1"/>
  <c r="I5" i="12"/>
  <c r="G5" i="12"/>
  <c r="E62" i="11"/>
  <c r="I51" i="11"/>
  <c r="H51" i="11"/>
  <c r="G51" i="11"/>
  <c r="I50" i="11"/>
  <c r="H50" i="11" s="1"/>
  <c r="G50" i="11"/>
  <c r="I49" i="11"/>
  <c r="H49" i="11"/>
  <c r="G49" i="11"/>
  <c r="I48" i="11"/>
  <c r="H48" i="11"/>
  <c r="G48" i="11"/>
  <c r="I47" i="11"/>
  <c r="H47" i="11"/>
  <c r="G47" i="11"/>
  <c r="I46" i="11"/>
  <c r="H46" i="11" s="1"/>
  <c r="G46" i="11"/>
  <c r="I45" i="11"/>
  <c r="H45" i="11"/>
  <c r="G45" i="11"/>
  <c r="I44" i="11"/>
  <c r="H44" i="11"/>
  <c r="G44" i="11"/>
  <c r="I43" i="11"/>
  <c r="H43" i="11"/>
  <c r="G43" i="11"/>
  <c r="I42" i="11"/>
  <c r="H42" i="11" s="1"/>
  <c r="G42" i="11"/>
  <c r="I41" i="11"/>
  <c r="H41" i="11"/>
  <c r="G41" i="11"/>
  <c r="I40" i="11"/>
  <c r="H40" i="11"/>
  <c r="G40" i="11"/>
  <c r="I39" i="11"/>
  <c r="H39" i="11"/>
  <c r="G39" i="11"/>
  <c r="I38" i="11"/>
  <c r="H38" i="11" s="1"/>
  <c r="G38" i="11"/>
  <c r="I37" i="11"/>
  <c r="H37" i="11"/>
  <c r="G37" i="11"/>
  <c r="I36" i="11"/>
  <c r="H36" i="11"/>
  <c r="G36" i="11"/>
  <c r="I35" i="11"/>
  <c r="H35" i="11"/>
  <c r="G35" i="11"/>
  <c r="I34" i="11"/>
  <c r="H34" i="11" s="1"/>
  <c r="G34" i="11"/>
  <c r="I33" i="11"/>
  <c r="H33" i="11"/>
  <c r="G33" i="11"/>
  <c r="I32" i="11"/>
  <c r="F53" i="11" s="1"/>
  <c r="H32" i="11"/>
  <c r="G32" i="11"/>
  <c r="G55" i="11" s="1"/>
  <c r="G62" i="11" s="1"/>
  <c r="I24" i="11"/>
  <c r="H24" i="11"/>
  <c r="G24" i="11"/>
  <c r="I23" i="11"/>
  <c r="H23" i="11"/>
  <c r="G23" i="11"/>
  <c r="I22" i="11"/>
  <c r="H22" i="11" s="1"/>
  <c r="G22" i="11"/>
  <c r="I21" i="11"/>
  <c r="H21" i="11"/>
  <c r="G21" i="11"/>
  <c r="I20" i="11"/>
  <c r="H20" i="11"/>
  <c r="G20" i="11"/>
  <c r="I19" i="11"/>
  <c r="H19" i="11"/>
  <c r="G19" i="11"/>
  <c r="I18" i="11"/>
  <c r="H18" i="11" s="1"/>
  <c r="G18" i="11"/>
  <c r="I17" i="11"/>
  <c r="H17" i="11"/>
  <c r="G17" i="11"/>
  <c r="I16" i="11"/>
  <c r="H16" i="11"/>
  <c r="G16" i="11"/>
  <c r="I15" i="11"/>
  <c r="H15" i="11"/>
  <c r="G15" i="11"/>
  <c r="I14" i="11"/>
  <c r="H14" i="11" s="1"/>
  <c r="G14" i="11"/>
  <c r="I13" i="11"/>
  <c r="H13" i="11"/>
  <c r="G13" i="11"/>
  <c r="I12" i="11"/>
  <c r="H12" i="11"/>
  <c r="G12" i="11"/>
  <c r="I11" i="11"/>
  <c r="H11" i="11"/>
  <c r="G11" i="11"/>
  <c r="I10" i="11"/>
  <c r="H10" i="11" s="1"/>
  <c r="G10" i="11"/>
  <c r="I9" i="11"/>
  <c r="H9" i="11"/>
  <c r="G9" i="11"/>
  <c r="I8" i="11"/>
  <c r="H8" i="11"/>
  <c r="G8" i="11"/>
  <c r="I7" i="11"/>
  <c r="H7" i="11"/>
  <c r="G7" i="11"/>
  <c r="I6" i="11"/>
  <c r="H6" i="11" s="1"/>
  <c r="G6" i="11"/>
  <c r="I5" i="11"/>
  <c r="F25" i="11" s="1"/>
  <c r="G5" i="11"/>
  <c r="G28" i="11" s="1"/>
  <c r="E62" i="10"/>
  <c r="I51" i="10"/>
  <c r="H51" i="10"/>
  <c r="G51" i="10"/>
  <c r="I50" i="10"/>
  <c r="H50" i="10" s="1"/>
  <c r="G50" i="10"/>
  <c r="I49" i="10"/>
  <c r="H49" i="10"/>
  <c r="G49" i="10"/>
  <c r="I48" i="10"/>
  <c r="H48" i="10" s="1"/>
  <c r="G48" i="10"/>
  <c r="I47" i="10"/>
  <c r="H47" i="10"/>
  <c r="G47" i="10"/>
  <c r="I46" i="10"/>
  <c r="H46" i="10" s="1"/>
  <c r="G46" i="10"/>
  <c r="I45" i="10"/>
  <c r="H45" i="10"/>
  <c r="G45" i="10"/>
  <c r="I44" i="10"/>
  <c r="H44" i="10" s="1"/>
  <c r="G44" i="10"/>
  <c r="I43" i="10"/>
  <c r="H43" i="10"/>
  <c r="G43" i="10"/>
  <c r="I42" i="10"/>
  <c r="H42" i="10" s="1"/>
  <c r="G42" i="10"/>
  <c r="I41" i="10"/>
  <c r="H41" i="10"/>
  <c r="G41" i="10"/>
  <c r="I40" i="10"/>
  <c r="H40" i="10" s="1"/>
  <c r="G40" i="10"/>
  <c r="I39" i="10"/>
  <c r="H39" i="10"/>
  <c r="G39" i="10"/>
  <c r="I38" i="10"/>
  <c r="H38" i="10" s="1"/>
  <c r="G38" i="10"/>
  <c r="I37" i="10"/>
  <c r="H37" i="10"/>
  <c r="G37" i="10"/>
  <c r="I36" i="10"/>
  <c r="H36" i="10" s="1"/>
  <c r="G36" i="10"/>
  <c r="I35" i="10"/>
  <c r="H35" i="10"/>
  <c r="G35" i="10"/>
  <c r="I34" i="10"/>
  <c r="H34" i="10" s="1"/>
  <c r="G34" i="10"/>
  <c r="I33" i="10"/>
  <c r="H33" i="10"/>
  <c r="G33" i="10"/>
  <c r="I32" i="10"/>
  <c r="F53" i="10" s="1"/>
  <c r="G32" i="10"/>
  <c r="G55" i="10" s="1"/>
  <c r="I24" i="10"/>
  <c r="H24" i="10"/>
  <c r="G24" i="10"/>
  <c r="I23" i="10"/>
  <c r="H23" i="10"/>
  <c r="G23" i="10"/>
  <c r="I22" i="10"/>
  <c r="H22" i="10" s="1"/>
  <c r="G22" i="10"/>
  <c r="I21" i="10"/>
  <c r="H21" i="10"/>
  <c r="G21" i="10"/>
  <c r="I20" i="10"/>
  <c r="H20" i="10"/>
  <c r="G20" i="10"/>
  <c r="I19" i="10"/>
  <c r="H19" i="10"/>
  <c r="G19" i="10"/>
  <c r="I18" i="10"/>
  <c r="H18" i="10" s="1"/>
  <c r="G18" i="10"/>
  <c r="I17" i="10"/>
  <c r="H17" i="10"/>
  <c r="G17" i="10"/>
  <c r="I16" i="10"/>
  <c r="H16" i="10"/>
  <c r="G16" i="10"/>
  <c r="I15" i="10"/>
  <c r="H15" i="10"/>
  <c r="G15" i="10"/>
  <c r="I14" i="10"/>
  <c r="H14" i="10" s="1"/>
  <c r="G14" i="10"/>
  <c r="I13" i="10"/>
  <c r="H13" i="10"/>
  <c r="G13" i="10"/>
  <c r="I12" i="10"/>
  <c r="H12" i="10"/>
  <c r="G12" i="10"/>
  <c r="I11" i="10"/>
  <c r="H11" i="10"/>
  <c r="G11" i="10"/>
  <c r="I10" i="10"/>
  <c r="H10" i="10" s="1"/>
  <c r="G10" i="10"/>
  <c r="I9" i="10"/>
  <c r="H9" i="10"/>
  <c r="G9" i="10"/>
  <c r="I8" i="10"/>
  <c r="H8" i="10"/>
  <c r="G8" i="10"/>
  <c r="I7" i="10"/>
  <c r="H7" i="10"/>
  <c r="G7" i="10"/>
  <c r="I6" i="10"/>
  <c r="H6" i="10" s="1"/>
  <c r="G6" i="10"/>
  <c r="G28" i="10" s="1"/>
  <c r="I5" i="10"/>
  <c r="F26" i="10" s="1"/>
  <c r="G5" i="10"/>
  <c r="E62" i="9"/>
  <c r="I51" i="9"/>
  <c r="H51" i="9"/>
  <c r="G51" i="9"/>
  <c r="I50" i="9"/>
  <c r="H50" i="9" s="1"/>
  <c r="G50" i="9"/>
  <c r="I49" i="9"/>
  <c r="H49" i="9"/>
  <c r="G49" i="9"/>
  <c r="I48" i="9"/>
  <c r="H48" i="9"/>
  <c r="G48" i="9"/>
  <c r="I47" i="9"/>
  <c r="H47" i="9"/>
  <c r="G47" i="9"/>
  <c r="I46" i="9"/>
  <c r="H46" i="9" s="1"/>
  <c r="G46" i="9"/>
  <c r="I45" i="9"/>
  <c r="H45" i="9"/>
  <c r="G45" i="9"/>
  <c r="I44" i="9"/>
  <c r="H44" i="9"/>
  <c r="G44" i="9"/>
  <c r="I43" i="9"/>
  <c r="H43" i="9"/>
  <c r="G43" i="9"/>
  <c r="I42" i="9"/>
  <c r="H42" i="9" s="1"/>
  <c r="G42" i="9"/>
  <c r="I41" i="9"/>
  <c r="H41" i="9"/>
  <c r="G41" i="9"/>
  <c r="I40" i="9"/>
  <c r="H40" i="9"/>
  <c r="G40" i="9"/>
  <c r="I39" i="9"/>
  <c r="H39" i="9"/>
  <c r="G39" i="9"/>
  <c r="I38" i="9"/>
  <c r="H38" i="9" s="1"/>
  <c r="G38" i="9"/>
  <c r="I37" i="9"/>
  <c r="H37" i="9"/>
  <c r="G37" i="9"/>
  <c r="I36" i="9"/>
  <c r="H36" i="9"/>
  <c r="G36" i="9"/>
  <c r="I35" i="9"/>
  <c r="H35" i="9"/>
  <c r="G35" i="9"/>
  <c r="I34" i="9"/>
  <c r="H34" i="9" s="1"/>
  <c r="G34" i="9"/>
  <c r="I33" i="9"/>
  <c r="H33" i="9"/>
  <c r="G33" i="9"/>
  <c r="I32" i="9"/>
  <c r="F53" i="9" s="1"/>
  <c r="G32" i="9"/>
  <c r="G55" i="9" s="1"/>
  <c r="I24" i="9"/>
  <c r="H24" i="9"/>
  <c r="G24" i="9"/>
  <c r="I23" i="9"/>
  <c r="H23" i="9"/>
  <c r="G23" i="9"/>
  <c r="I22" i="9"/>
  <c r="H22" i="9" s="1"/>
  <c r="G22" i="9"/>
  <c r="I21" i="9"/>
  <c r="H21" i="9"/>
  <c r="G21" i="9"/>
  <c r="I20" i="9"/>
  <c r="H20" i="9"/>
  <c r="G20" i="9"/>
  <c r="I19" i="9"/>
  <c r="H19" i="9"/>
  <c r="G19" i="9"/>
  <c r="I18" i="9"/>
  <c r="H18" i="9" s="1"/>
  <c r="G18" i="9"/>
  <c r="I17" i="9"/>
  <c r="H17" i="9"/>
  <c r="G17" i="9"/>
  <c r="I16" i="9"/>
  <c r="H16" i="9"/>
  <c r="G16" i="9"/>
  <c r="I15" i="9"/>
  <c r="H15" i="9"/>
  <c r="G15" i="9"/>
  <c r="I14" i="9"/>
  <c r="H14" i="9" s="1"/>
  <c r="G14" i="9"/>
  <c r="I13" i="9"/>
  <c r="H13" i="9"/>
  <c r="G13" i="9"/>
  <c r="I12" i="9"/>
  <c r="H12" i="9"/>
  <c r="G12" i="9"/>
  <c r="I11" i="9"/>
  <c r="H11" i="9"/>
  <c r="G11" i="9"/>
  <c r="I10" i="9"/>
  <c r="H10" i="9" s="1"/>
  <c r="G10" i="9"/>
  <c r="I9" i="9"/>
  <c r="H9" i="9"/>
  <c r="G9" i="9"/>
  <c r="I8" i="9"/>
  <c r="H8" i="9"/>
  <c r="G8" i="9"/>
  <c r="I7" i="9"/>
  <c r="H7" i="9"/>
  <c r="G7" i="9"/>
  <c r="I6" i="9"/>
  <c r="H6" i="9" s="1"/>
  <c r="G6" i="9"/>
  <c r="G28" i="9" s="1"/>
  <c r="I5" i="9"/>
  <c r="F25" i="9" s="1"/>
  <c r="H5" i="9"/>
  <c r="G5" i="9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32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5" i="3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4" i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/>
  <c r="F53" i="12" l="1"/>
  <c r="D53" i="12" s="1"/>
  <c r="F26" i="12"/>
  <c r="D26" i="12" s="1"/>
  <c r="G55" i="12"/>
  <c r="G62" i="12" s="1"/>
  <c r="H5" i="11"/>
  <c r="H5" i="10"/>
  <c r="H32" i="9"/>
  <c r="H5" i="12"/>
  <c r="H32" i="12"/>
  <c r="F52" i="12"/>
  <c r="F25" i="12"/>
  <c r="H53" i="11"/>
  <c r="D53" i="11"/>
  <c r="E53" i="11"/>
  <c r="D25" i="11"/>
  <c r="E25" i="11"/>
  <c r="H25" i="11"/>
  <c r="F26" i="11"/>
  <c r="F52" i="11"/>
  <c r="D26" i="10"/>
  <c r="E26" i="10"/>
  <c r="H26" i="10"/>
  <c r="G62" i="10"/>
  <c r="H53" i="10"/>
  <c r="D53" i="10"/>
  <c r="E53" i="10"/>
  <c r="F25" i="10"/>
  <c r="H32" i="10"/>
  <c r="F52" i="10"/>
  <c r="D25" i="9"/>
  <c r="H25" i="9"/>
  <c r="E25" i="9"/>
  <c r="G62" i="9"/>
  <c r="H53" i="9"/>
  <c r="D53" i="9"/>
  <c r="E53" i="9"/>
  <c r="F26" i="9"/>
  <c r="F52" i="9"/>
  <c r="E53" i="12" l="1"/>
  <c r="H53" i="12"/>
  <c r="E26" i="12"/>
  <c r="H26" i="12"/>
  <c r="D25" i="12"/>
  <c r="F27" i="12"/>
  <c r="E25" i="12"/>
  <c r="H25" i="12"/>
  <c r="H27" i="12" s="1"/>
  <c r="H28" i="12" s="1"/>
  <c r="H52" i="12"/>
  <c r="H54" i="12" s="1"/>
  <c r="H55" i="12" s="1"/>
  <c r="E52" i="12"/>
  <c r="D52" i="12"/>
  <c r="F54" i="12"/>
  <c r="H52" i="11"/>
  <c r="H54" i="11" s="1"/>
  <c r="H55" i="11" s="1"/>
  <c r="D52" i="11"/>
  <c r="F54" i="11"/>
  <c r="E52" i="11"/>
  <c r="D26" i="11"/>
  <c r="H26" i="11"/>
  <c r="H27" i="11" s="1"/>
  <c r="H28" i="11" s="1"/>
  <c r="E26" i="11"/>
  <c r="F27" i="11"/>
  <c r="H52" i="10"/>
  <c r="D52" i="10"/>
  <c r="F54" i="10"/>
  <c r="E52" i="10"/>
  <c r="D25" i="10"/>
  <c r="H25" i="10"/>
  <c r="H27" i="10" s="1"/>
  <c r="H28" i="10" s="1"/>
  <c r="E25" i="10"/>
  <c r="F27" i="10"/>
  <c r="H54" i="10"/>
  <c r="H55" i="10" s="1"/>
  <c r="H52" i="9"/>
  <c r="F54" i="9"/>
  <c r="D52" i="9"/>
  <c r="E52" i="9"/>
  <c r="H54" i="9"/>
  <c r="H55" i="9" s="1"/>
  <c r="D26" i="9"/>
  <c r="E26" i="9"/>
  <c r="H26" i="9"/>
  <c r="H27" i="9" s="1"/>
  <c r="H28" i="9" s="1"/>
  <c r="F27" i="9"/>
  <c r="H62" i="11" l="1"/>
  <c r="D27" i="12"/>
  <c r="D28" i="12" s="1"/>
  <c r="F28" i="12"/>
  <c r="E27" i="12"/>
  <c r="E28" i="12" s="1"/>
  <c r="H62" i="12"/>
  <c r="F62" i="12"/>
  <c r="E54" i="12"/>
  <c r="E55" i="12" s="1"/>
  <c r="D54" i="12"/>
  <c r="D55" i="12" s="1"/>
  <c r="F55" i="12"/>
  <c r="D54" i="11"/>
  <c r="D55" i="11" s="1"/>
  <c r="F55" i="11"/>
  <c r="F62" i="11"/>
  <c r="E54" i="11"/>
  <c r="E55" i="11" s="1"/>
  <c r="D27" i="11"/>
  <c r="D28" i="11" s="1"/>
  <c r="E27" i="11"/>
  <c r="E28" i="11" s="1"/>
  <c r="F28" i="11"/>
  <c r="H62" i="10"/>
  <c r="D54" i="10"/>
  <c r="D55" i="10" s="1"/>
  <c r="F55" i="10"/>
  <c r="F62" i="10"/>
  <c r="E54" i="10"/>
  <c r="E55" i="10" s="1"/>
  <c r="D27" i="10"/>
  <c r="D28" i="10" s="1"/>
  <c r="E27" i="10"/>
  <c r="E28" i="10" s="1"/>
  <c r="F28" i="10"/>
  <c r="F55" i="9"/>
  <c r="D54" i="9"/>
  <c r="D55" i="9" s="1"/>
  <c r="B62" i="9" s="1"/>
  <c r="F62" i="9"/>
  <c r="E54" i="9"/>
  <c r="E55" i="9" s="1"/>
  <c r="C62" i="9" s="1"/>
  <c r="D27" i="9"/>
  <c r="D28" i="9" s="1"/>
  <c r="F28" i="9"/>
  <c r="E27" i="9"/>
  <c r="E28" i="9" s="1"/>
  <c r="H62" i="9"/>
  <c r="C62" i="11" l="1"/>
  <c r="C62" i="12"/>
  <c r="D62" i="12"/>
  <c r="B62" i="12"/>
  <c r="D62" i="11"/>
  <c r="B62" i="11"/>
  <c r="D62" i="10"/>
  <c r="B62" i="10"/>
  <c r="C62" i="10"/>
  <c r="D62" i="9"/>
  <c r="E62" i="3" l="1"/>
  <c r="E64" i="1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F52" i="3"/>
  <c r="G33" i="3"/>
  <c r="H32" i="3"/>
  <c r="G32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F25" i="3"/>
  <c r="H5" i="3"/>
  <c r="G5" i="3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  <c r="G55" i="3" l="1"/>
  <c r="H33" i="3"/>
  <c r="G28" i="3"/>
  <c r="F53" i="3"/>
  <c r="D53" i="3" s="1"/>
  <c r="F55" i="1"/>
  <c r="E55" i="1" s="1"/>
  <c r="F54" i="1"/>
  <c r="E54" i="1" s="1"/>
  <c r="G30" i="1"/>
  <c r="G57" i="1"/>
  <c r="E25" i="3"/>
  <c r="H25" i="3"/>
  <c r="D25" i="3"/>
  <c r="D52" i="3"/>
  <c r="F26" i="3"/>
  <c r="F27" i="3" s="1"/>
  <c r="E52" i="3"/>
  <c r="H52" i="3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G62" i="3" l="1"/>
  <c r="H53" i="3"/>
  <c r="H54" i="3" s="1"/>
  <c r="H55" i="3" s="1"/>
  <c r="E53" i="3"/>
  <c r="F54" i="3"/>
  <c r="F55" i="3" s="1"/>
  <c r="H55" i="1"/>
  <c r="H54" i="1"/>
  <c r="H56" i="1" s="1"/>
  <c r="H57" i="1" s="1"/>
  <c r="F56" i="1"/>
  <c r="E56" i="1" s="1"/>
  <c r="E57" i="1" s="1"/>
  <c r="D54" i="1"/>
  <c r="D55" i="1"/>
  <c r="G64" i="1"/>
  <c r="E27" i="3"/>
  <c r="E28" i="3" s="1"/>
  <c r="F28" i="3"/>
  <c r="D27" i="3"/>
  <c r="D28" i="3" s="1"/>
  <c r="H26" i="3"/>
  <c r="H27" i="3" s="1"/>
  <c r="H28" i="3" s="1"/>
  <c r="E26" i="3"/>
  <c r="D26" i="3"/>
  <c r="H7" i="1"/>
  <c r="F27" i="1"/>
  <c r="F28" i="1"/>
  <c r="H8" i="1"/>
  <c r="D54" i="3" l="1"/>
  <c r="D55" i="3" s="1"/>
  <c r="H62" i="3"/>
  <c r="E54" i="3"/>
  <c r="E55" i="3" s="1"/>
  <c r="C62" i="3" s="1"/>
  <c r="B62" i="3"/>
  <c r="F62" i="3"/>
  <c r="D62" i="3"/>
  <c r="D56" i="1"/>
  <c r="D57" i="1" s="1"/>
  <c r="F57" i="1"/>
  <c r="E28" i="1"/>
  <c r="H28" i="1"/>
  <c r="D28" i="1"/>
  <c r="H27" i="1"/>
  <c r="F29" i="1"/>
  <c r="F30" i="1" s="1"/>
  <c r="D27" i="1"/>
  <c r="E27" i="1"/>
  <c r="F64" i="1" l="1"/>
  <c r="D64" i="1"/>
  <c r="D29" i="1"/>
  <c r="D30" i="1" s="1"/>
  <c r="B64" i="1" s="1"/>
  <c r="H29" i="1"/>
  <c r="H30" i="1" s="1"/>
  <c r="H64" i="1" s="1"/>
  <c r="E29" i="1"/>
  <c r="E30" i="1" s="1"/>
  <c r="C64" i="1" s="1"/>
</calcChain>
</file>

<file path=xl/sharedStrings.xml><?xml version="1.0" encoding="utf-8"?>
<sst xmlns="http://schemas.openxmlformats.org/spreadsheetml/2006/main" count="745" uniqueCount="41">
  <si>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</si>
  <si>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</si>
  <si>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</si>
  <si>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</si>
  <si>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</si>
  <si>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</si>
  <si>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</si>
  <si>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</si>
  <si>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</si>
  <si>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</si>
  <si>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</si>
  <si>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</si>
  <si>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</si>
  <si>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</si>
  <si>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</si>
  <si>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</si>
  <si>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VODILNI PARTNER/PARTNER (NAZIV), 1. FAZA</t>
  </si>
  <si>
    <t>VODILNI PARTNER/PARTNER (NAZIV), 2. FAZA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</si>
  <si>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</si>
  <si>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</si>
  <si>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</si>
  <si>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</si>
  <si>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</si>
  <si>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>AKTIVNOST (1. FAZA)</t>
  </si>
  <si>
    <t xml:space="preserve">NAZIV PARTNERJA: </t>
  </si>
  <si>
    <t>AKTIVNOST (2. FAZA)</t>
  </si>
  <si>
    <t xml:space="preserve">NAZIV PROJEKTA: 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</si>
  <si>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</si>
  <si>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</si>
  <si>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</si>
  <si>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</si>
  <si>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</si>
  <si>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DEJANSKI STROŠKI</t>
  </si>
  <si>
    <t>SKUPNI UPRAVIČENI STROŠKI OSEBJA (PAVŠALNA STOPNJA)</t>
  </si>
  <si>
    <r>
      <t xml:space="preserve">Lastnik naložbe </t>
    </r>
    <r>
      <rPr>
        <sz val="11"/>
        <color theme="1"/>
        <rFont val="Arial Nova Light"/>
        <family val="2"/>
      </rPr>
      <t>(opredelite, kjer je to potrebno)</t>
    </r>
  </si>
  <si>
    <t>Stroški nakupa nepremičnin</t>
  </si>
  <si>
    <t>Stroški gradnje nepremičnin</t>
  </si>
  <si>
    <t>VREDNOST PROJEKTA - PARTNER 4</t>
  </si>
  <si>
    <t>1. JAVNI POZIV za izbor projektov za uresničevanje ukrepov SLR LAS V objemu sonca za programsko obdobje 2021–2027 iz EKSRP</t>
  </si>
  <si>
    <t>Priloga 0.2 A</t>
  </si>
  <si>
    <t>Finančni načrt - za projekt investicijske narave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</si>
</sst>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 Nova Light"/>
      <family val="2"/>
    </font>
    <font>
      <sz val="11"/>
      <color theme="1"/>
      <name val="Arial Nova Light"/>
      <family val="2"/>
    </font>
    <font>
      <b/>
      <sz val="14"/>
      <color theme="1"/>
      <name val="Arial Nova Light"/>
      <family val="2"/>
    </font>
    <font>
      <b/>
      <sz val="11"/>
      <color theme="1"/>
      <name val="Arial Nova Light"/>
      <family val="2"/>
    </font>
    <font>
      <sz val="11"/>
      <name val="Arial Nova Light"/>
      <family val="2"/>
    </font>
    <font>
      <b/>
      <sz val="20"/>
      <color rgb="FF000000"/>
      <name val="Arial Nova"/>
      <family val="2"/>
    </font>
    <font>
      <b/>
      <sz val="11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double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double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indexed="64"/>
      </left>
      <right style="medium">
        <color theme="1" tint="0.499984740745262"/>
      </right>
      <top/>
      <bottom/>
      <diagonal/>
    </border>
    <border>
      <left style="thin">
        <color indexed="64"/>
      </left>
      <right style="medium">
        <color theme="1" tint="0.499984740745262"/>
      </right>
      <top/>
      <bottom style="double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9" fontId="0" fillId="0" borderId="0" xfId="0" applyNumberFormat="1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4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5" xfId="0" applyNumberFormat="1" applyFont="1" applyFill="1" applyBorder="1" applyAlignment="1" applyProtection="1">
      <alignment horizontal="center"/>
      <protection hidden="1"/>
    </xf>
    <xf numFmtId="4" fontId="4" fillId="4" borderId="8" xfId="0" applyNumberFormat="1" applyFont="1" applyFill="1" applyBorder="1" applyAlignment="1" applyProtection="1">
      <alignment horizontal="center"/>
      <protection hidden="1"/>
    </xf>
    <xf numFmtId="4" fontId="2" fillId="2" borderId="2" xfId="0" applyNumberFormat="1" applyFont="1" applyFill="1" applyBorder="1" applyAlignment="1" applyProtection="1">
      <alignment horizontal="center" vertical="center"/>
      <protection hidden="1"/>
    </xf>
    <xf numFmtId="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Protection="1">
      <protection hidden="1"/>
    </xf>
    <xf numFmtId="4" fontId="4" fillId="4" borderId="11" xfId="0" applyNumberFormat="1" applyFont="1" applyFill="1" applyBorder="1" applyAlignment="1" applyProtection="1">
      <alignment horizontal="center"/>
      <protection hidden="1"/>
    </xf>
    <xf numFmtId="4" fontId="4" fillId="4" borderId="12" xfId="0" applyNumberFormat="1" applyFont="1" applyFill="1" applyBorder="1" applyAlignment="1" applyProtection="1">
      <alignment horizontal="center"/>
      <protection hidden="1"/>
    </xf>
    <xf numFmtId="4" fontId="4" fillId="4" borderId="13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15" xfId="0" applyNumberFormat="1" applyFont="1" applyFill="1" applyBorder="1" applyAlignment="1" applyProtection="1">
      <alignment horizontal="center"/>
      <protection hidden="1"/>
    </xf>
    <xf numFmtId="4" fontId="4" fillId="4" borderId="18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19" xfId="0" applyNumberFormat="1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4" fontId="4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 applyProtection="1">
      <alignment horizontal="center" vertical="center" wrapText="1"/>
      <protection hidden="1"/>
    </xf>
    <xf numFmtId="4" fontId="4" fillId="4" borderId="26" xfId="0" applyNumberFormat="1" applyFont="1" applyFill="1" applyBorder="1" applyAlignment="1" applyProtection="1">
      <alignment horizontal="center"/>
      <protection hidden="1"/>
    </xf>
    <xf numFmtId="4" fontId="4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left" vertical="center" wrapText="1"/>
      <protection hidden="1"/>
    </xf>
    <xf numFmtId="0" fontId="2" fillId="3" borderId="13" xfId="0" applyFont="1" applyFill="1" applyBorder="1" applyAlignment="1" applyProtection="1">
      <alignment horizontal="left" vertical="center"/>
      <protection locked="0"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left" vertical="center"/>
      <protection locked="0" hidden="1"/>
    </xf>
    <xf numFmtId="0" fontId="2" fillId="3" borderId="24" xfId="0" applyFont="1" applyFill="1" applyBorder="1" applyAlignment="1" applyProtection="1">
      <alignment horizontal="left" vertical="center" wrapText="1"/>
      <protection hidden="1"/>
    </xf>
    <xf numFmtId="0" fontId="2" fillId="3" borderId="24" xfId="0" applyFont="1" applyFill="1" applyBorder="1" applyAlignment="1" applyProtection="1">
      <alignment horizontal="left" vertical="center"/>
      <protection locked="0"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25" xfId="0" applyFont="1" applyFill="1" applyBorder="1" applyAlignment="1" applyProtection="1">
      <alignment horizontal="left" vertical="center" wrapText="1"/>
      <protection hidden="1"/>
    </xf>
    <xf numFmtId="0" fontId="2" fillId="3" borderId="14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left" vertical="center" wrapText="1"/>
      <protection hidden="1"/>
    </xf>
    <xf numFmtId="0" fontId="2" fillId="3" borderId="23" xfId="0" applyFont="1" applyFill="1" applyBorder="1" applyAlignment="1" applyProtection="1">
      <alignment horizontal="left" vertical="center" wrapText="1"/>
      <protection hidden="1"/>
    </xf>
    <xf numFmtId="0" fontId="2" fillId="3" borderId="23" xfId="0" applyFont="1" applyFill="1" applyBorder="1" applyAlignment="1" applyProtection="1">
      <alignment horizontal="left" vertical="center"/>
      <protection locked="0"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28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15" xfId="0" applyFont="1" applyFill="1" applyBorder="1" applyAlignment="1" applyProtection="1">
      <alignment horizontal="center" vertical="center" wrapText="1"/>
      <protection hidden="1"/>
    </xf>
    <xf numFmtId="0" fontId="4" fillId="5" borderId="28" xfId="0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30" xfId="0" applyFont="1" applyFill="1" applyBorder="1" applyAlignment="1" applyProtection="1">
      <alignment wrapText="1"/>
      <protection locked="0"/>
    </xf>
    <xf numFmtId="4" fontId="4" fillId="4" borderId="31" xfId="0" applyNumberFormat="1" applyFont="1" applyFill="1" applyBorder="1" applyAlignment="1" applyProtection="1">
      <alignment horizontal="center"/>
      <protection hidden="1"/>
    </xf>
    <xf numFmtId="4" fontId="4" fillId="4" borderId="32" xfId="0" applyNumberFormat="1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vertical="center"/>
      <protection hidden="1"/>
    </xf>
    <xf numFmtId="4" fontId="5" fillId="4" borderId="1" xfId="0" applyNumberFormat="1" applyFont="1" applyFill="1" applyBorder="1" applyAlignment="1" applyProtection="1">
      <alignment horizontal="center" vertical="center"/>
      <protection hidden="1"/>
    </xf>
    <xf numFmtId="4" fontId="2" fillId="4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4" fontId="5" fillId="4" borderId="2" xfId="0" applyNumberFormat="1" applyFont="1" applyFill="1" applyBorder="1" applyAlignment="1" applyProtection="1">
      <alignment horizontal="center" vertical="center"/>
      <protection hidden="1"/>
    </xf>
    <xf numFmtId="4" fontId="2" fillId="4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4" fontId="5" fillId="4" borderId="4" xfId="0" applyNumberFormat="1" applyFont="1" applyFill="1" applyBorder="1" applyAlignment="1" applyProtection="1">
      <alignment horizontal="center" vertical="center"/>
      <protection hidden="1"/>
    </xf>
    <xf numFmtId="4" fontId="2" fillId="4" borderId="4" xfId="0" applyNumberFormat="1" applyFont="1" applyFill="1" applyBorder="1" applyAlignment="1" applyProtection="1">
      <alignment horizontal="center" vertical="center"/>
      <protection hidden="1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hidden="1"/>
    </xf>
    <xf numFmtId="4" fontId="2" fillId="2" borderId="13" xfId="0" applyNumberFormat="1" applyFon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hidden="1"/>
    </xf>
    <xf numFmtId="4" fontId="5" fillId="4" borderId="18" xfId="0" applyNumberFormat="1" applyFont="1" applyFill="1" applyBorder="1" applyAlignment="1" applyProtection="1">
      <alignment horizontal="center" vertical="center"/>
      <protection hidden="1"/>
    </xf>
    <xf numFmtId="4" fontId="2" fillId="4" borderId="18" xfId="0" applyNumberFormat="1" applyFont="1" applyFill="1" applyBorder="1" applyAlignment="1" applyProtection="1">
      <alignment horizontal="center" vertical="center"/>
      <protection hidden="1"/>
    </xf>
    <xf numFmtId="4" fontId="4" fillId="4" borderId="11" xfId="0" applyNumberFormat="1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vertical="center"/>
      <protection hidden="1"/>
    </xf>
    <xf numFmtId="4" fontId="4" fillId="4" borderId="12" xfId="0" applyNumberFormat="1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vertical="center"/>
      <protection hidden="1"/>
    </xf>
    <xf numFmtId="4" fontId="4" fillId="4" borderId="20" xfId="0" applyNumberFormat="1" applyFont="1" applyFill="1" applyBorder="1" applyAlignment="1" applyProtection="1">
      <alignment horizontal="center" vertical="center"/>
      <protection hidden="1"/>
    </xf>
    <xf numFmtId="0" fontId="4" fillId="4" borderId="33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2" fillId="0" borderId="34" xfId="0" applyFont="1" applyBorder="1" applyProtection="1"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4" fillId="4" borderId="36" xfId="0" applyFont="1" applyFill="1" applyBorder="1" applyAlignment="1" applyProtection="1">
      <alignment horizontal="center" vertical="center" wrapText="1"/>
      <protection hidden="1"/>
    </xf>
    <xf numFmtId="0" fontId="4" fillId="4" borderId="32" xfId="0" applyFont="1" applyFill="1" applyBorder="1" applyAlignment="1" applyProtection="1">
      <alignment horizontal="center" vertical="center" wrapText="1"/>
      <protection hidden="1"/>
    </xf>
    <xf numFmtId="0" fontId="4" fillId="4" borderId="37" xfId="0" applyFont="1" applyFill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>
      <alignment horizontal="justify" vertical="center" wrapText="1"/>
    </xf>
    <xf numFmtId="0" fontId="3" fillId="4" borderId="4" xfId="0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6" fillId="0" borderId="39" xfId="0" applyFont="1" applyBorder="1" applyAlignment="1">
      <alignment horizontal="justify" vertical="center" wrapText="1"/>
    </xf>
    <xf numFmtId="0" fontId="7" fillId="0" borderId="0" xfId="0" applyFont="1"/>
  </cellXfs>
  <cellStyles count="1">
    <cellStyle name="Navadno" xfId="0" builtinId="0"/>
  </cellStyles>
  <dxfs count="3">
    <dxf>
      <numFmt numFmtId="13" formatCode="0%"/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dataDxfId="2">
  <autoFilter ref="A1:B8" xr:uid="{034F6E3D-52D6-478C-96E6-BA68EC3E93D9}"/>
  <tableColumns count="2">
    <tableColumn id="1" xr3:uid="{2E3AA3A1-9451-4090-AEAA-84820103B5D7}" name="Vrsta stroška" dataDxfId="1"/>
    <tableColumn id="2" xr3:uid="{3E8235A4-2477-47C7-A0F4-5F0869B2BFE5}" name="% sofinancir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sheetPr>
    <tabColor theme="9"/>
  </sheetPr>
  <dimension ref="A1:J69"/>
  <sheetViews>
    <sheetView tabSelected="1" zoomScale="85" zoomScaleNormal="85" workbookViewId="0">
      <selection activeCell="C7" sqref="C7"/>
    </sheetView>
  </sheetViews>
  <sheetFormatPr defaultColWidth="9.1796875" defaultRowHeight="14" x14ac:dyDescent="0.3"/>
  <cols>
    <col min="1" max="1" width="35.453125" style="5" customWidth="1"/>
    <col min="2" max="2" width="27.2695312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21.1796875" style="5" customWidth="1"/>
    <col min="8" max="8" width="23.81640625" style="5" customWidth="1"/>
    <col min="9" max="10" width="23.26953125" style="5" customWidth="1"/>
    <col min="11" max="16384" width="9.1796875" style="5"/>
  </cols>
  <sheetData>
    <row r="1" spans="1:10" ht="25.5" customHeight="1" thickBot="1" x14ac:dyDescent="0.35">
      <c r="A1" s="89" t="s">
        <v>39</v>
      </c>
      <c r="B1" s="94" t="s">
        <v>40</v>
      </c>
      <c r="C1" s="95"/>
      <c r="D1" s="95"/>
    </row>
    <row r="2" spans="1:10" ht="25" x14ac:dyDescent="0.5">
      <c r="A2" s="4" t="s">
        <v>38</v>
      </c>
    </row>
    <row r="3" spans="1:10" ht="19" customHeight="1" x14ac:dyDescent="0.5">
      <c r="A3" s="4"/>
    </row>
    <row r="4" spans="1:10" ht="19.5" customHeight="1" thickBot="1" x14ac:dyDescent="0.55000000000000004">
      <c r="A4" s="4"/>
    </row>
    <row r="5" spans="1:10" ht="27" customHeight="1" thickBot="1" x14ac:dyDescent="0.35">
      <c r="A5" s="91" t="s">
        <v>26</v>
      </c>
      <c r="B5" s="92"/>
      <c r="C5" s="93"/>
    </row>
    <row r="6" spans="1:10" ht="56.5" thickBot="1" x14ac:dyDescent="0.35">
      <c r="A6" s="23" t="s">
        <v>16</v>
      </c>
      <c r="B6" s="34" t="s">
        <v>0</v>
      </c>
      <c r="C6" s="35" t="s">
        <v>1</v>
      </c>
      <c r="D6" s="26" t="s">
        <v>2</v>
      </c>
      <c r="E6" s="26" t="s">
        <v>3</v>
      </c>
      <c r="F6" s="26" t="s">
        <v>4</v>
      </c>
      <c r="G6" s="27" t="s">
        <v>5</v>
      </c>
      <c r="H6" s="27" t="s">
        <v>18</v>
      </c>
      <c r="I6" s="28" t="s">
        <v>19</v>
      </c>
      <c r="J6" s="28" t="s">
        <v>34</v>
      </c>
    </row>
    <row r="7" spans="1:10" ht="18" customHeight="1" x14ac:dyDescent="0.3">
      <c r="A7" s="53"/>
      <c r="B7" s="36" t="s">
        <v>13</v>
      </c>
      <c r="C7" s="37" t="s">
        <v>12</v>
      </c>
      <c r="D7" s="72"/>
      <c r="E7" s="72"/>
      <c r="F7" s="72"/>
      <c r="G7" s="19">
        <f>D7-F7</f>
        <v>0</v>
      </c>
      <c r="H7" s="19">
        <f>F7*I7</f>
        <v>0</v>
      </c>
      <c r="I7" s="81" t="str">
        <f>IF(C7="Stroški nakupa nepremičnin","65%",IF(C7="Stroški gradnje nepremičnin","65%",IF(C7="Stroški kmetijske mehanizacije","65%",IF(C7="Stroški opreme in drugih opredmetenih  sredstev","80%",IF(C7="Stroški neopredmetenih sredstev","80%",IF(C7="Izberi","0",IF(C7="Stroški storitev zunanjih izvajalcev","80%")))))))</f>
        <v>0</v>
      </c>
      <c r="J7" s="50"/>
    </row>
    <row r="8" spans="1:10" ht="18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ref="G8:G26" si="0">D8-F8</f>
        <v>0</v>
      </c>
      <c r="H8" s="8">
        <f>F8*I8</f>
        <v>0</v>
      </c>
      <c r="I8" s="82" t="str">
        <f t="shared" ref="I8:I25" si="1">IF(C8="Stroški nakupa nepremičnin","65%",IF(C8="Stroški gradnje nepremičnin","65%",IF(C8="Stroški kmetijske mehanizacije","65%",IF(C8="Stroški opreme in drugih opredmetenih  sredstev","80%",IF(C8="Stroški neopredmetenih sredstev","80%",IF(C8="Izberi","0",IF(C8="Stroški storitev zunanjih izvajalcev","80%")))))))</f>
        <v>0</v>
      </c>
      <c r="J8" s="51"/>
    </row>
    <row r="9" spans="1:10" ht="18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ref="H9:H26" si="2">F9*I9</f>
        <v>0</v>
      </c>
      <c r="I9" s="82" t="str">
        <f t="shared" si="1"/>
        <v>0</v>
      </c>
      <c r="J9" s="51"/>
    </row>
    <row r="10" spans="1:10" ht="18" customHeight="1" x14ac:dyDescent="0.3">
      <c r="A10" s="54"/>
      <c r="B10" s="38" t="s">
        <v>13</v>
      </c>
      <c r="C10" s="39" t="s">
        <v>12</v>
      </c>
      <c r="D10" s="68"/>
      <c r="E10" s="68"/>
      <c r="F10" s="68"/>
      <c r="G10" s="8">
        <f t="shared" si="0"/>
        <v>0</v>
      </c>
      <c r="H10" s="8">
        <f t="shared" si="2"/>
        <v>0</v>
      </c>
      <c r="I10" s="7" t="str">
        <f t="shared" si="1"/>
        <v>0</v>
      </c>
      <c r="J10" s="51"/>
    </row>
    <row r="11" spans="1:10" ht="18" customHeight="1" x14ac:dyDescent="0.3">
      <c r="A11" s="54"/>
      <c r="B11" s="38" t="s">
        <v>13</v>
      </c>
      <c r="C11" s="39" t="s">
        <v>12</v>
      </c>
      <c r="D11" s="68"/>
      <c r="E11" s="68"/>
      <c r="F11" s="68"/>
      <c r="G11" s="8">
        <f t="shared" si="0"/>
        <v>0</v>
      </c>
      <c r="H11" s="8">
        <f t="shared" si="2"/>
        <v>0</v>
      </c>
      <c r="I11" s="83" t="str">
        <f t="shared" si="1"/>
        <v>0</v>
      </c>
      <c r="J11" s="51"/>
    </row>
    <row r="12" spans="1:10" ht="18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7" t="str">
        <f t="shared" si="1"/>
        <v>0</v>
      </c>
      <c r="J12" s="51"/>
    </row>
    <row r="13" spans="1:10" ht="18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7" t="str">
        <f t="shared" si="1"/>
        <v>0</v>
      </c>
      <c r="J13" s="51"/>
    </row>
    <row r="14" spans="1:10" ht="18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7" t="str">
        <f t="shared" si="1"/>
        <v>0</v>
      </c>
      <c r="J14" s="51"/>
    </row>
    <row r="15" spans="1:10" ht="18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3" t="str">
        <f t="shared" si="1"/>
        <v>0</v>
      </c>
      <c r="J15" s="51"/>
    </row>
    <row r="16" spans="1:10" ht="18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2" t="str">
        <f t="shared" si="1"/>
        <v>0</v>
      </c>
      <c r="J16" s="51"/>
    </row>
    <row r="17" spans="1:10" ht="18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82" t="str">
        <f t="shared" si="1"/>
        <v>0</v>
      </c>
      <c r="J17" s="51"/>
    </row>
    <row r="18" spans="1:10" ht="18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7" t="str">
        <f t="shared" si="1"/>
        <v>0</v>
      </c>
      <c r="J18" s="51"/>
    </row>
    <row r="19" spans="1:10" ht="18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7" t="str">
        <f t="shared" si="1"/>
        <v>0</v>
      </c>
      <c r="J19" s="51"/>
    </row>
    <row r="20" spans="1:10" ht="18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3" t="str">
        <f t="shared" si="1"/>
        <v>0</v>
      </c>
      <c r="J20" s="51"/>
    </row>
    <row r="21" spans="1:10" ht="18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82" t="str">
        <f t="shared" si="1"/>
        <v>0</v>
      </c>
      <c r="J21" s="51"/>
    </row>
    <row r="22" spans="1:10" ht="18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2" t="str">
        <f t="shared" si="1"/>
        <v>0</v>
      </c>
      <c r="J22" s="51"/>
    </row>
    <row r="23" spans="1:10" ht="18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2" t="str">
        <f t="shared" si="1"/>
        <v>0</v>
      </c>
      <c r="J23" s="51"/>
    </row>
    <row r="24" spans="1:10" ht="18" customHeight="1" x14ac:dyDescent="0.3">
      <c r="A24" s="54"/>
      <c r="B24" s="38" t="s">
        <v>13</v>
      </c>
      <c r="C24" s="39" t="s">
        <v>12</v>
      </c>
      <c r="D24" s="69"/>
      <c r="E24" s="69"/>
      <c r="F24" s="69"/>
      <c r="G24" s="8">
        <f t="shared" si="0"/>
        <v>0</v>
      </c>
      <c r="H24" s="8">
        <f t="shared" si="2"/>
        <v>0</v>
      </c>
      <c r="I24" s="82" t="str">
        <f t="shared" si="1"/>
        <v>0</v>
      </c>
      <c r="J24" s="51"/>
    </row>
    <row r="25" spans="1:10" ht="18" customHeight="1" x14ac:dyDescent="0.3">
      <c r="A25" s="54"/>
      <c r="B25" s="38" t="s">
        <v>13</v>
      </c>
      <c r="C25" s="39" t="s">
        <v>12</v>
      </c>
      <c r="D25" s="69"/>
      <c r="E25" s="69"/>
      <c r="F25" s="69"/>
      <c r="G25" s="8">
        <f t="shared" si="0"/>
        <v>0</v>
      </c>
      <c r="H25" s="8">
        <f t="shared" si="2"/>
        <v>0</v>
      </c>
      <c r="I25" s="82" t="str">
        <f t="shared" si="1"/>
        <v>0</v>
      </c>
      <c r="J25" s="51"/>
    </row>
    <row r="26" spans="1:10" ht="18" customHeight="1" thickBot="1" x14ac:dyDescent="0.35">
      <c r="A26" s="55"/>
      <c r="B26" s="40" t="s">
        <v>13</v>
      </c>
      <c r="C26" s="41" t="s">
        <v>12</v>
      </c>
      <c r="D26" s="70"/>
      <c r="E26" s="70"/>
      <c r="F26" s="70"/>
      <c r="G26" s="30">
        <f t="shared" si="0"/>
        <v>0</v>
      </c>
      <c r="H26" s="30">
        <f t="shared" si="2"/>
        <v>0</v>
      </c>
      <c r="I26" s="31" t="str">
        <f>IF(C26="Stroški nakupa nepremičnin","65%",IF(C26="Stroški gradnje nepremičnin","65%",IF(C26="Stroški kmetijske mehanizacije","65%",IF(C26="Stroški opreme in drugih opredmetenih  sredstev","80%",IF(C26="Stroški neopredmetenih sredstev","80%",IF(C26="Izberi","0",IF(C26="Stroški storitev zunanjih izvajalcev","80%")))))))</f>
        <v>0</v>
      </c>
      <c r="J26" s="52"/>
    </row>
    <row r="27" spans="1:10" ht="18" customHeight="1" thickTop="1" x14ac:dyDescent="0.3">
      <c r="B27" s="38" t="s">
        <v>14</v>
      </c>
      <c r="C27" s="59" t="s">
        <v>21</v>
      </c>
      <c r="D27" s="60">
        <f>(F27)</f>
        <v>0</v>
      </c>
      <c r="E27" s="60">
        <f>(F27)</f>
        <v>0</v>
      </c>
      <c r="F27" s="61">
        <f>SUMIFS($F$6:$F$25,$I$6:$I$25,"65%")*0.2</f>
        <v>0</v>
      </c>
      <c r="G27" s="8">
        <v>0</v>
      </c>
      <c r="H27" s="56">
        <f>F27*0.65</f>
        <v>0</v>
      </c>
      <c r="I27" s="10"/>
      <c r="J27" s="10"/>
    </row>
    <row r="28" spans="1:10" ht="18" customHeight="1" x14ac:dyDescent="0.3">
      <c r="B28" s="42" t="s">
        <v>14</v>
      </c>
      <c r="C28" s="62" t="s">
        <v>22</v>
      </c>
      <c r="D28" s="63">
        <f>(F28)</f>
        <v>0</v>
      </c>
      <c r="E28" s="63">
        <f>(F28)</f>
        <v>0</v>
      </c>
      <c r="F28" s="64">
        <f>SUMIFS($F$6:$F$25,$I$6:$I$25,"80%")*0.2</f>
        <v>0</v>
      </c>
      <c r="G28" s="9">
        <v>0</v>
      </c>
      <c r="H28" s="20">
        <f t="shared" ref="H28" si="3">F28*0.8</f>
        <v>0</v>
      </c>
      <c r="I28" s="10"/>
      <c r="J28" s="10"/>
    </row>
    <row r="29" spans="1:10" ht="18" customHeight="1" thickBot="1" x14ac:dyDescent="0.35">
      <c r="B29" s="38" t="s">
        <v>14</v>
      </c>
      <c r="C29" s="65" t="s">
        <v>20</v>
      </c>
      <c r="D29" s="66">
        <f>(F29)</f>
        <v>0</v>
      </c>
      <c r="E29" s="66">
        <f>(F29)</f>
        <v>0</v>
      </c>
      <c r="F29" s="67">
        <f>SUM(F27+F28)</f>
        <v>0</v>
      </c>
      <c r="G29" s="11">
        <v>0</v>
      </c>
      <c r="H29" s="57">
        <f>SUM(H28+H27)</f>
        <v>0</v>
      </c>
      <c r="I29" s="10"/>
      <c r="J29" s="10"/>
    </row>
    <row r="30" spans="1:10" ht="21" customHeight="1" thickBot="1" x14ac:dyDescent="0.35">
      <c r="B30" s="10"/>
      <c r="C30" s="79" t="s">
        <v>6</v>
      </c>
      <c r="D30" s="73">
        <f>SUM(D7:D26,D29)</f>
        <v>0</v>
      </c>
      <c r="E30" s="73">
        <f>SUM(E7:E26,E29)</f>
        <v>0</v>
      </c>
      <c r="F30" s="73">
        <f>SUM(F7:F26,F29)</f>
        <v>0</v>
      </c>
      <c r="G30" s="12">
        <f>SUM(G7:G26,G29)</f>
        <v>0</v>
      </c>
      <c r="H30" s="13">
        <f>SUM(H7:H26,H29)</f>
        <v>0</v>
      </c>
      <c r="I30" s="10"/>
      <c r="J30" s="10"/>
    </row>
    <row r="32" spans="1:10" ht="14.5" thickBot="1" x14ac:dyDescent="0.35"/>
    <row r="33" spans="1:10" ht="56.5" thickBot="1" x14ac:dyDescent="0.35">
      <c r="A33" s="23" t="s">
        <v>17</v>
      </c>
      <c r="B33" s="24" t="s">
        <v>0</v>
      </c>
      <c r="C33" s="25" t="s">
        <v>1</v>
      </c>
      <c r="D33" s="26" t="s">
        <v>2</v>
      </c>
      <c r="E33" s="26" t="s">
        <v>3</v>
      </c>
      <c r="F33" s="26" t="s">
        <v>4</v>
      </c>
      <c r="G33" s="27" t="s">
        <v>5</v>
      </c>
      <c r="H33" s="27" t="s">
        <v>18</v>
      </c>
      <c r="I33" s="28" t="s">
        <v>19</v>
      </c>
      <c r="J33" s="28" t="s">
        <v>34</v>
      </c>
    </row>
    <row r="34" spans="1:10" ht="20.25" customHeight="1" x14ac:dyDescent="0.3">
      <c r="A34" s="53"/>
      <c r="B34" s="36" t="s">
        <v>13</v>
      </c>
      <c r="C34" s="37" t="s">
        <v>12</v>
      </c>
      <c r="D34" s="72"/>
      <c r="E34" s="72"/>
      <c r="F34" s="72"/>
      <c r="G34" s="19">
        <f>D34-F34</f>
        <v>0</v>
      </c>
      <c r="H34" s="19">
        <f>F34*I34</f>
        <v>0</v>
      </c>
      <c r="I34" s="29" t="str">
        <f>IF(C34="Stroški nakupa nepremičnin","65%",IF(C34="Stroški gradnje nepremičnin","65%",IF(C34="Stroški kmetijske mehanizacije","65%",IF(C34="Stroški opreme in drugih opredmetenih  sredstev","80%",IF(C34="Stroški neopredmetenih sredstev","80%",IF(C34="Izberi","0",IF(C34="Stroški storitev zunanjih izvajalcev","80%")))))))</f>
        <v>0</v>
      </c>
      <c r="J34" s="50"/>
    </row>
    <row r="35" spans="1:10" ht="20.2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ref="G35:G53" si="4">D35-F35</f>
        <v>0</v>
      </c>
      <c r="H35" s="8">
        <f>F35*I35</f>
        <v>0</v>
      </c>
      <c r="I35" s="83" t="str">
        <f t="shared" ref="I35:I53" si="5">IF(C35="Stroški nakupa nepremičnin","65%",IF(C35="Stroški gradnje nepremičnin","65%",IF(C35="Stroški kmetijske mehanizacije","65%",IF(C35="Stroški opreme in drugih opredmetenih  sredstev","80%",IF(C35="Stroški neopredmetenih sredstev","80%",IF(C35="Izberi","0",IF(C35="Stroški storitev zunanjih izvajalcev","80%")))))))</f>
        <v>0</v>
      </c>
      <c r="J35" s="51"/>
    </row>
    <row r="36" spans="1:10" ht="20.2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ref="H36:H53" si="6">F36*I36</f>
        <v>0</v>
      </c>
      <c r="I36" s="82" t="str">
        <f t="shared" si="5"/>
        <v>0</v>
      </c>
      <c r="J36" s="51"/>
    </row>
    <row r="37" spans="1:10" ht="20.25" customHeight="1" x14ac:dyDescent="0.3">
      <c r="A37" s="54"/>
      <c r="B37" s="38" t="s">
        <v>13</v>
      </c>
      <c r="C37" s="39" t="s">
        <v>12</v>
      </c>
      <c r="D37" s="68"/>
      <c r="E37" s="68"/>
      <c r="F37" s="68"/>
      <c r="G37" s="8">
        <f t="shared" si="4"/>
        <v>0</v>
      </c>
      <c r="H37" s="8">
        <f t="shared" si="6"/>
        <v>0</v>
      </c>
      <c r="I37" s="82" t="str">
        <f t="shared" si="5"/>
        <v>0</v>
      </c>
      <c r="J37" s="51"/>
    </row>
    <row r="38" spans="1:10" ht="20.25" customHeight="1" x14ac:dyDescent="0.3">
      <c r="A38" s="54"/>
      <c r="B38" s="38" t="s">
        <v>13</v>
      </c>
      <c r="C38" s="39" t="s">
        <v>12</v>
      </c>
      <c r="D38" s="68"/>
      <c r="E38" s="68"/>
      <c r="F38" s="68"/>
      <c r="G38" s="8">
        <f t="shared" si="4"/>
        <v>0</v>
      </c>
      <c r="H38" s="8">
        <f t="shared" si="6"/>
        <v>0</v>
      </c>
      <c r="I38" s="82" t="str">
        <f t="shared" si="5"/>
        <v>0</v>
      </c>
      <c r="J38" s="51"/>
    </row>
    <row r="39" spans="1:10" ht="20.2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82" t="str">
        <f t="shared" si="5"/>
        <v>0</v>
      </c>
      <c r="J39" s="51"/>
    </row>
    <row r="40" spans="1:10" ht="20.2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2" t="str">
        <f t="shared" si="5"/>
        <v>0</v>
      </c>
      <c r="J40" s="51"/>
    </row>
    <row r="41" spans="1:10" ht="20.2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7" t="str">
        <f t="shared" si="5"/>
        <v>0</v>
      </c>
      <c r="J41" s="51"/>
    </row>
    <row r="42" spans="1:10" ht="20.2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83" t="str">
        <f t="shared" si="5"/>
        <v>0</v>
      </c>
      <c r="J42" s="51"/>
    </row>
    <row r="43" spans="1:10" ht="20.2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7" t="str">
        <f t="shared" si="5"/>
        <v>0</v>
      </c>
      <c r="J43" s="51"/>
    </row>
    <row r="44" spans="1:10" ht="20.2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7" t="str">
        <f t="shared" si="5"/>
        <v>0</v>
      </c>
      <c r="J44" s="51"/>
    </row>
    <row r="45" spans="1:10" ht="20.2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7" t="str">
        <f t="shared" si="5"/>
        <v>0</v>
      </c>
      <c r="J45" s="51"/>
    </row>
    <row r="46" spans="1:10" ht="20.2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83" t="str">
        <f t="shared" si="5"/>
        <v>0</v>
      </c>
      <c r="J46" s="51"/>
    </row>
    <row r="47" spans="1:10" ht="20.2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7" t="str">
        <f t="shared" si="5"/>
        <v>0</v>
      </c>
      <c r="J47" s="51"/>
    </row>
    <row r="48" spans="1:10" ht="20.2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83" t="str">
        <f t="shared" si="5"/>
        <v>0</v>
      </c>
      <c r="J48" s="51"/>
    </row>
    <row r="49" spans="1:10" ht="20.2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7" t="str">
        <f t="shared" si="5"/>
        <v>0</v>
      </c>
      <c r="J49" s="51"/>
    </row>
    <row r="50" spans="1:10" ht="20.2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83" t="str">
        <f t="shared" si="5"/>
        <v>0</v>
      </c>
      <c r="J50" s="51"/>
    </row>
    <row r="51" spans="1:10" ht="20.25" customHeight="1" x14ac:dyDescent="0.3">
      <c r="A51" s="54"/>
      <c r="B51" s="38" t="s">
        <v>13</v>
      </c>
      <c r="C51" s="39" t="s">
        <v>12</v>
      </c>
      <c r="D51" s="69"/>
      <c r="E51" s="69"/>
      <c r="F51" s="69"/>
      <c r="G51" s="8">
        <f t="shared" si="4"/>
        <v>0</v>
      </c>
      <c r="H51" s="8">
        <f t="shared" si="6"/>
        <v>0</v>
      </c>
      <c r="I51" s="7" t="str">
        <f t="shared" si="5"/>
        <v>0</v>
      </c>
      <c r="J51" s="51"/>
    </row>
    <row r="52" spans="1:10" ht="20.25" customHeight="1" x14ac:dyDescent="0.3">
      <c r="A52" s="54"/>
      <c r="B52" s="38" t="s">
        <v>13</v>
      </c>
      <c r="C52" s="39" t="s">
        <v>12</v>
      </c>
      <c r="D52" s="69"/>
      <c r="E52" s="69"/>
      <c r="F52" s="69"/>
      <c r="G52" s="8">
        <f t="shared" si="4"/>
        <v>0</v>
      </c>
      <c r="H52" s="8">
        <f t="shared" si="6"/>
        <v>0</v>
      </c>
      <c r="I52" s="83" t="str">
        <f t="shared" si="5"/>
        <v>0</v>
      </c>
      <c r="J52" s="51"/>
    </row>
    <row r="53" spans="1:10" ht="20.25" customHeight="1" thickBot="1" x14ac:dyDescent="0.35">
      <c r="A53" s="55"/>
      <c r="B53" s="40" t="s">
        <v>13</v>
      </c>
      <c r="C53" s="41" t="s">
        <v>12</v>
      </c>
      <c r="D53" s="70"/>
      <c r="E53" s="70"/>
      <c r="F53" s="70"/>
      <c r="G53" s="30">
        <f t="shared" si="4"/>
        <v>0</v>
      </c>
      <c r="H53" s="30">
        <f t="shared" si="6"/>
        <v>0</v>
      </c>
      <c r="I53" s="31" t="str">
        <f t="shared" si="5"/>
        <v>0</v>
      </c>
      <c r="J53" s="52"/>
    </row>
    <row r="54" spans="1:10" ht="20.25" customHeight="1" thickTop="1" x14ac:dyDescent="0.3">
      <c r="B54" s="43" t="s">
        <v>14</v>
      </c>
      <c r="C54" s="59" t="s">
        <v>21</v>
      </c>
      <c r="D54" s="60">
        <f>(F54)</f>
        <v>0</v>
      </c>
      <c r="E54" s="60">
        <f>(F54)</f>
        <v>0</v>
      </c>
      <c r="F54" s="61">
        <f>SUMIFS($F$34:$F$53,$I$34:$I$53,"65%")*0.2</f>
        <v>0</v>
      </c>
      <c r="G54" s="8">
        <v>0</v>
      </c>
      <c r="H54" s="56">
        <f>F54*0.65</f>
        <v>0</v>
      </c>
      <c r="I54" s="84"/>
      <c r="J54" s="10"/>
    </row>
    <row r="55" spans="1:10" ht="20.25" customHeight="1" x14ac:dyDescent="0.3">
      <c r="B55" s="44" t="s">
        <v>14</v>
      </c>
      <c r="C55" s="62" t="s">
        <v>22</v>
      </c>
      <c r="D55" s="63">
        <f>(F55)</f>
        <v>0</v>
      </c>
      <c r="E55" s="63">
        <f>(F55)</f>
        <v>0</v>
      </c>
      <c r="F55" s="64">
        <f>SUMIFS($F$34:$F$53,$I$34:$I$53,"80%")*0.2</f>
        <v>0</v>
      </c>
      <c r="G55" s="9">
        <v>0</v>
      </c>
      <c r="H55" s="20">
        <f t="shared" ref="H55" si="7">F55*0.8</f>
        <v>0</v>
      </c>
      <c r="I55" s="10"/>
      <c r="J55" s="10"/>
    </row>
    <row r="56" spans="1:10" ht="20.25" customHeight="1" thickBot="1" x14ac:dyDescent="0.35">
      <c r="B56" s="45" t="s">
        <v>14</v>
      </c>
      <c r="C56" s="71" t="s">
        <v>20</v>
      </c>
      <c r="D56" s="74">
        <f>(F56)</f>
        <v>0</v>
      </c>
      <c r="E56" s="74">
        <f>(F56)</f>
        <v>0</v>
      </c>
      <c r="F56" s="75">
        <f>SUM(F54+F55)</f>
        <v>0</v>
      </c>
      <c r="G56" s="21">
        <v>0</v>
      </c>
      <c r="H56" s="22">
        <f>SUM(H55+H54)</f>
        <v>0</v>
      </c>
      <c r="I56" s="10"/>
      <c r="J56" s="10"/>
    </row>
    <row r="57" spans="1:10" ht="19.5" customHeight="1" thickBot="1" x14ac:dyDescent="0.35">
      <c r="B57" s="10"/>
      <c r="C57" s="77" t="s">
        <v>6</v>
      </c>
      <c r="D57" s="76">
        <f>SUM(D34:D53,D56)</f>
        <v>0</v>
      </c>
      <c r="E57" s="76">
        <f>SUM(E34:E53,E56)</f>
        <v>0</v>
      </c>
      <c r="F57" s="76">
        <f>SUM(F34:F53,F56)</f>
        <v>0</v>
      </c>
      <c r="G57" s="76">
        <f>SUM(G34:G53,G56)</f>
        <v>0</v>
      </c>
      <c r="H57" s="78">
        <f>SUM(H34:H53,H56)</f>
        <v>0</v>
      </c>
      <c r="I57" s="10"/>
      <c r="J57" s="10"/>
    </row>
    <row r="59" spans="1:10" x14ac:dyDescent="0.3">
      <c r="A59" s="10"/>
      <c r="B59" s="10"/>
      <c r="C59" s="10"/>
      <c r="D59" s="10"/>
      <c r="E59" s="10"/>
      <c r="F59" s="10"/>
      <c r="G59" s="10"/>
      <c r="H59" s="10"/>
    </row>
    <row r="60" spans="1:10" x14ac:dyDescent="0.3">
      <c r="A60" s="10"/>
      <c r="B60" s="10"/>
      <c r="C60" s="10"/>
      <c r="D60" s="10"/>
      <c r="E60" s="10"/>
      <c r="F60" s="10"/>
      <c r="G60" s="10"/>
      <c r="H60" s="10"/>
    </row>
    <row r="61" spans="1:10" x14ac:dyDescent="0.3">
      <c r="A61" s="10"/>
      <c r="B61" s="10"/>
      <c r="C61" s="10"/>
      <c r="D61" s="10"/>
      <c r="E61" s="10"/>
      <c r="F61" s="10"/>
      <c r="G61" s="10"/>
      <c r="H61" s="10"/>
    </row>
    <row r="62" spans="1:10" ht="24.75" customHeight="1" x14ac:dyDescent="0.3">
      <c r="A62" s="10"/>
      <c r="B62" s="90" t="s">
        <v>27</v>
      </c>
      <c r="C62" s="90"/>
      <c r="D62" s="10"/>
      <c r="E62" s="10"/>
      <c r="F62" s="10"/>
      <c r="G62" s="10"/>
      <c r="H62" s="10"/>
    </row>
    <row r="63" spans="1:10" ht="84" x14ac:dyDescent="0.3">
      <c r="A63" s="10"/>
      <c r="B63" s="6" t="s">
        <v>2</v>
      </c>
      <c r="C63" s="6" t="s">
        <v>3</v>
      </c>
      <c r="D63" s="6" t="s">
        <v>4</v>
      </c>
      <c r="E63" s="6" t="s">
        <v>32</v>
      </c>
      <c r="F63" s="6" t="s">
        <v>33</v>
      </c>
      <c r="G63" s="7" t="s">
        <v>5</v>
      </c>
      <c r="H63" s="7" t="s">
        <v>18</v>
      </c>
    </row>
    <row r="64" spans="1:10" ht="24.75" customHeight="1" x14ac:dyDescent="0.3">
      <c r="A64" s="10"/>
      <c r="B64" s="14">
        <f>D57+D30</f>
        <v>0</v>
      </c>
      <c r="C64" s="14">
        <f>E57+E30</f>
        <v>0</v>
      </c>
      <c r="D64" s="14">
        <f>F57+F30</f>
        <v>0</v>
      </c>
      <c r="E64" s="15">
        <f>SUM(F34:F53,F7:F26)</f>
        <v>0</v>
      </c>
      <c r="F64" s="15">
        <f>SUM(F56+F29)</f>
        <v>0</v>
      </c>
      <c r="G64" s="9">
        <f>G57+G30</f>
        <v>0</v>
      </c>
      <c r="H64" s="9">
        <f>H57+H30</f>
        <v>0</v>
      </c>
    </row>
    <row r="65" spans="1:8" x14ac:dyDescent="0.3">
      <c r="A65" s="10"/>
      <c r="B65" s="10"/>
      <c r="C65" s="10"/>
      <c r="D65" s="10"/>
      <c r="E65" s="10"/>
      <c r="F65" s="10"/>
      <c r="G65" s="10"/>
      <c r="H65" s="10"/>
    </row>
    <row r="66" spans="1:8" x14ac:dyDescent="0.3">
      <c r="A66" s="10"/>
      <c r="B66" s="10"/>
      <c r="C66" s="10"/>
      <c r="D66" s="10"/>
      <c r="E66" s="10"/>
      <c r="F66" s="10"/>
      <c r="G66" s="10"/>
      <c r="H66" s="10"/>
    </row>
    <row r="67" spans="1:8" x14ac:dyDescent="0.3">
      <c r="A67" s="10"/>
      <c r="B67" s="10"/>
      <c r="C67" s="10"/>
      <c r="D67" s="10"/>
      <c r="E67" s="10"/>
      <c r="F67" s="10"/>
      <c r="G67" s="10"/>
      <c r="H67" s="10"/>
    </row>
    <row r="68" spans="1:8" x14ac:dyDescent="0.3">
      <c r="A68" s="10"/>
      <c r="B68" s="10"/>
      <c r="C68" s="10"/>
      <c r="D68" s="10"/>
      <c r="E68" s="10"/>
      <c r="F68" s="10"/>
      <c r="G68" s="10"/>
      <c r="H68" s="10"/>
    </row>
    <row r="69" spans="1:8" x14ac:dyDescent="0.3">
      <c r="A69" s="10"/>
      <c r="B69" s="10"/>
      <c r="C69" s="10"/>
      <c r="D69" s="10"/>
      <c r="E69" s="10"/>
      <c r="F69" s="10"/>
      <c r="G69" s="10"/>
      <c r="H69" s="10"/>
    </row>
  </sheetData>
  <mergeCells count="3">
    <mergeCell ref="B62:C62"/>
    <mergeCell ref="A5:C5"/>
    <mergeCell ref="B1:D1"/>
  </mergeCells>
  <dataValidations count="1">
    <dataValidation type="list" allowBlank="1" showInputMessage="1" showErrorMessage="1" sqref="C30 C57" xr:uid="{B4E4CEB0-3A72-4853-AF75-9450D1FB03EA}">
      <formula1>"SKUPAJ"</formula1>
    </dataValidation>
  </dataValidations>
  <pageMargins left="0.7" right="0.7" top="0.83125000000000004" bottom="0.75" header="0.3" footer="0.3"/>
  <pageSetup paperSize="8" scale="50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D533E33-A7F1-450E-BA2C-5D771ABA81B9}">
          <x14:formula1>
            <xm:f>Podatki!$A$2:$A$8</xm:f>
          </x14:formula1>
          <xm:sqref>C7:C26 C34:C53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E36-6CE6-49A2-AEE2-987A8FC868C3}">
  <sheetPr>
    <tabColor theme="7" tint="0.79998168889431442"/>
  </sheetPr>
  <dimension ref="A1:I63"/>
  <sheetViews>
    <sheetView zoomScale="85" zoomScaleNormal="85" workbookViewId="0">
      <selection activeCell="M11" sqref="M11"/>
    </sheetView>
  </sheetViews>
  <sheetFormatPr defaultColWidth="9.1796875" defaultRowHeight="14" x14ac:dyDescent="0.3"/>
  <cols>
    <col min="1" max="1" width="35.453125" style="5" customWidth="1"/>
    <col min="2" max="2" width="24.179687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18" style="5" customWidth="1"/>
    <col min="8" max="8" width="21.81640625" style="5" customWidth="1"/>
    <col min="9" max="9" width="20.81640625" style="5" customWidth="1"/>
    <col min="10" max="16384" width="9.1796875" style="5"/>
  </cols>
  <sheetData>
    <row r="1" spans="1:9" ht="25" x14ac:dyDescent="0.5">
      <c r="A1" s="4" t="s">
        <v>38</v>
      </c>
    </row>
    <row r="2" spans="1:9" ht="14.5" thickBot="1" x14ac:dyDescent="0.35"/>
    <row r="3" spans="1:9" ht="27" customHeight="1" thickBot="1" x14ac:dyDescent="0.35">
      <c r="A3" s="91" t="s">
        <v>24</v>
      </c>
      <c r="B3" s="92"/>
      <c r="C3" s="93"/>
    </row>
    <row r="4" spans="1:9" ht="56.5" thickBot="1" x14ac:dyDescent="0.35">
      <c r="A4" s="23" t="s">
        <v>23</v>
      </c>
      <c r="B4" s="24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7" t="s">
        <v>5</v>
      </c>
      <c r="H4" s="27" t="s">
        <v>18</v>
      </c>
      <c r="I4" s="28" t="s">
        <v>19</v>
      </c>
    </row>
    <row r="5" spans="1:9" ht="16.5" customHeight="1" x14ac:dyDescent="0.3">
      <c r="A5" s="58"/>
      <c r="B5" s="38" t="s">
        <v>13</v>
      </c>
      <c r="C5" s="39" t="s">
        <v>12</v>
      </c>
      <c r="D5" s="68"/>
      <c r="E5" s="68"/>
      <c r="F5" s="68"/>
      <c r="G5" s="8">
        <f>D5-F5</f>
        <v>0</v>
      </c>
      <c r="H5" s="8">
        <f>F5*I5</f>
        <v>0</v>
      </c>
      <c r="I5" s="85" t="str">
        <f>IF(C5="Stroški nakupa nepremičnin","65%",IF(C5="Stroški gradnje nepremičnin","65%",IF(C5="Stroški kmetijske mehanizacije","65%",IF(C5="Stroški opreme in drugih opredmetenih  sredstev","80%",IF(C5="Stroški neopredmetenih sredstev","80%",IF(C5="Izberi","0",IF(C5="Stroški storitev zunanjih izvajalcev","80%")))))))</f>
        <v>0</v>
      </c>
    </row>
    <row r="6" spans="1:9" ht="16.5" customHeight="1" x14ac:dyDescent="0.3">
      <c r="A6" s="54"/>
      <c r="B6" s="38" t="s">
        <v>13</v>
      </c>
      <c r="C6" s="39" t="s">
        <v>12</v>
      </c>
      <c r="D6" s="68"/>
      <c r="E6" s="68"/>
      <c r="F6" s="68"/>
      <c r="G6" s="8">
        <f t="shared" ref="G6:G24" si="0">D6-F6</f>
        <v>0</v>
      </c>
      <c r="H6" s="8">
        <f>F6*I6</f>
        <v>0</v>
      </c>
      <c r="I6" s="48" t="str">
        <f t="shared" ref="I6:I24" si="1">IF(C6="Stroški nakupa nepremičnin","65%",IF(C6="Stroški gradnje nepremičnin","65%",IF(C6="Stroški kmetijske mehanizacije","65%",IF(C6="Stroški opreme in drugih opredmetenih  sredstev","80%",IF(C6="Stroški neopredmetenih sredstev","80%",IF(C6="Izberi","0",IF(C6="Stroški storitev zunanjih izvajalcev","80%")))))))</f>
        <v>0</v>
      </c>
    </row>
    <row r="7" spans="1:9" ht="16.5" customHeight="1" x14ac:dyDescent="0.3">
      <c r="A7" s="54"/>
      <c r="B7" s="38" t="s">
        <v>13</v>
      </c>
      <c r="C7" s="39" t="s">
        <v>12</v>
      </c>
      <c r="D7" s="68"/>
      <c r="E7" s="68"/>
      <c r="F7" s="68"/>
      <c r="G7" s="8">
        <f t="shared" si="0"/>
        <v>0</v>
      </c>
      <c r="H7" s="8">
        <f t="shared" ref="H7:H24" si="2">F7*I7</f>
        <v>0</v>
      </c>
      <c r="I7" s="48" t="str">
        <f t="shared" si="1"/>
        <v>0</v>
      </c>
    </row>
    <row r="8" spans="1:9" ht="16.5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si="0"/>
        <v>0</v>
      </c>
      <c r="H8" s="8">
        <f t="shared" si="2"/>
        <v>0</v>
      </c>
      <c r="I8" s="48" t="str">
        <f t="shared" si="1"/>
        <v>0</v>
      </c>
    </row>
    <row r="9" spans="1:9" ht="16.5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si="2"/>
        <v>0</v>
      </c>
      <c r="I9" s="86" t="str">
        <f t="shared" si="1"/>
        <v>0</v>
      </c>
    </row>
    <row r="10" spans="1:9" ht="16.5" customHeight="1" x14ac:dyDescent="0.3">
      <c r="A10" s="54"/>
      <c r="B10" s="38" t="s">
        <v>13</v>
      </c>
      <c r="C10" s="39" t="s">
        <v>12</v>
      </c>
      <c r="D10" s="69"/>
      <c r="E10" s="69"/>
      <c r="F10" s="69"/>
      <c r="G10" s="8">
        <f t="shared" si="0"/>
        <v>0</v>
      </c>
      <c r="H10" s="8">
        <f t="shared" si="2"/>
        <v>0</v>
      </c>
      <c r="I10" s="87" t="str">
        <f t="shared" si="1"/>
        <v>0</v>
      </c>
    </row>
    <row r="11" spans="1:9" ht="16.5" customHeight="1" x14ac:dyDescent="0.3">
      <c r="A11" s="54"/>
      <c r="B11" s="38" t="s">
        <v>13</v>
      </c>
      <c r="C11" s="39" t="s">
        <v>12</v>
      </c>
      <c r="D11" s="69"/>
      <c r="E11" s="69"/>
      <c r="F11" s="69"/>
      <c r="G11" s="8">
        <f t="shared" si="0"/>
        <v>0</v>
      </c>
      <c r="H11" s="8">
        <f t="shared" si="2"/>
        <v>0</v>
      </c>
      <c r="I11" s="87" t="str">
        <f t="shared" si="1"/>
        <v>0</v>
      </c>
    </row>
    <row r="12" spans="1:9" ht="16.5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48" t="str">
        <f t="shared" si="1"/>
        <v>0</v>
      </c>
    </row>
    <row r="13" spans="1:9" ht="16.5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86" t="str">
        <f t="shared" si="1"/>
        <v>0</v>
      </c>
    </row>
    <row r="14" spans="1:9" ht="16.5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48" t="str">
        <f t="shared" si="1"/>
        <v>0</v>
      </c>
    </row>
    <row r="15" spans="1:9" ht="16.5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6" t="str">
        <f t="shared" si="1"/>
        <v>0</v>
      </c>
    </row>
    <row r="16" spans="1:9" ht="16.5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7" t="str">
        <f t="shared" si="1"/>
        <v>0</v>
      </c>
    </row>
    <row r="17" spans="1:9" ht="16.5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48" t="str">
        <f t="shared" si="1"/>
        <v>0</v>
      </c>
    </row>
    <row r="18" spans="1:9" ht="16.5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87" t="str">
        <f t="shared" si="1"/>
        <v>0</v>
      </c>
    </row>
    <row r="19" spans="1:9" ht="16.5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87" t="str">
        <f t="shared" si="1"/>
        <v>0</v>
      </c>
    </row>
    <row r="20" spans="1:9" ht="16.5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7" t="str">
        <f t="shared" si="1"/>
        <v>0</v>
      </c>
    </row>
    <row r="21" spans="1:9" ht="16.5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48" t="str">
        <f t="shared" si="1"/>
        <v>0</v>
      </c>
    </row>
    <row r="22" spans="1:9" ht="16.5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6" t="str">
        <f t="shared" si="1"/>
        <v>0</v>
      </c>
    </row>
    <row r="23" spans="1:9" ht="16.5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7" t="str">
        <f t="shared" si="1"/>
        <v>0</v>
      </c>
    </row>
    <row r="24" spans="1:9" ht="16.5" customHeight="1" thickBot="1" x14ac:dyDescent="0.35">
      <c r="A24" s="55"/>
      <c r="B24" s="46" t="s">
        <v>13</v>
      </c>
      <c r="C24" s="47" t="s">
        <v>12</v>
      </c>
      <c r="D24" s="70"/>
      <c r="E24" s="70"/>
      <c r="F24" s="70"/>
      <c r="G24" s="33">
        <f t="shared" si="0"/>
        <v>0</v>
      </c>
      <c r="H24" s="33">
        <f t="shared" si="2"/>
        <v>0</v>
      </c>
      <c r="I24" s="49" t="str">
        <f t="shared" si="1"/>
        <v>0</v>
      </c>
    </row>
    <row r="25" spans="1:9" ht="17.25" customHeight="1" thickTop="1" x14ac:dyDescent="0.3">
      <c r="B25" s="43" t="s">
        <v>14</v>
      </c>
      <c r="C25" s="59" t="s">
        <v>21</v>
      </c>
      <c r="D25" s="60">
        <f>(F25)</f>
        <v>0</v>
      </c>
      <c r="E25" s="60">
        <f>(F25)</f>
        <v>0</v>
      </c>
      <c r="F25" s="61">
        <f>SUMIFS($F$4:$F$23,$I$4:$I$23,"65%")*0.2</f>
        <v>0</v>
      </c>
      <c r="G25" s="8">
        <v>0</v>
      </c>
      <c r="H25" s="32">
        <f>F25*0.65</f>
        <v>0</v>
      </c>
      <c r="I25" s="10"/>
    </row>
    <row r="26" spans="1:9" ht="16.5" customHeight="1" x14ac:dyDescent="0.3">
      <c r="B26" s="44" t="s">
        <v>14</v>
      </c>
      <c r="C26" s="62" t="s">
        <v>22</v>
      </c>
      <c r="D26" s="63">
        <f>(F26)</f>
        <v>0</v>
      </c>
      <c r="E26" s="63">
        <f>(F26)</f>
        <v>0</v>
      </c>
      <c r="F26" s="64">
        <f>SUMIFS($F$4:$F$23,$I$4:$I$23,"80%")*0.2</f>
        <v>0</v>
      </c>
      <c r="G26" s="9">
        <v>0</v>
      </c>
      <c r="H26" s="20">
        <f t="shared" ref="H26" si="3">F26*0.8</f>
        <v>0</v>
      </c>
      <c r="I26" s="10"/>
    </row>
    <row r="27" spans="1:9" ht="16.5" customHeight="1" thickBot="1" x14ac:dyDescent="0.35">
      <c r="B27" s="45" t="s">
        <v>14</v>
      </c>
      <c r="C27" s="71" t="s">
        <v>20</v>
      </c>
      <c r="D27" s="74">
        <f>(F27)</f>
        <v>0</v>
      </c>
      <c r="E27" s="74">
        <f>(F27)</f>
        <v>0</v>
      </c>
      <c r="F27" s="75">
        <f>SUM(F25+F26)</f>
        <v>0</v>
      </c>
      <c r="G27" s="21">
        <v>0</v>
      </c>
      <c r="H27" s="22">
        <f>SUM(H26+H25)</f>
        <v>0</v>
      </c>
      <c r="I27" s="10"/>
    </row>
    <row r="28" spans="1:9" ht="14.5" thickBot="1" x14ac:dyDescent="0.35">
      <c r="B28" s="10"/>
      <c r="C28" s="16" t="s">
        <v>6</v>
      </c>
      <c r="D28" s="76">
        <f>SUM(D5:D24,D27)</f>
        <v>0</v>
      </c>
      <c r="E28" s="76">
        <f>SUM(E5:E24,E27)</f>
        <v>0</v>
      </c>
      <c r="F28" s="80">
        <f>SUM(F5:F24,F27)</f>
        <v>0</v>
      </c>
      <c r="G28" s="17">
        <f>SUM(G5:G24,G27)</f>
        <v>0</v>
      </c>
      <c r="H28" s="18">
        <f>SUM(H5:H24,H27)</f>
        <v>0</v>
      </c>
      <c r="I28" s="10"/>
    </row>
    <row r="30" spans="1:9" ht="14.5" thickBot="1" x14ac:dyDescent="0.35"/>
    <row r="31" spans="1:9" ht="71.25" customHeight="1" thickBot="1" x14ac:dyDescent="0.35">
      <c r="A31" s="23" t="s">
        <v>25</v>
      </c>
      <c r="B31" s="24" t="s">
        <v>0</v>
      </c>
      <c r="C31" s="25" t="s">
        <v>1</v>
      </c>
      <c r="D31" s="26" t="s">
        <v>2</v>
      </c>
      <c r="E31" s="26" t="s">
        <v>3</v>
      </c>
      <c r="F31" s="26" t="s">
        <v>4</v>
      </c>
      <c r="G31" s="27" t="s">
        <v>5</v>
      </c>
      <c r="H31" s="27" t="s">
        <v>18</v>
      </c>
      <c r="I31" s="28" t="s">
        <v>19</v>
      </c>
    </row>
    <row r="32" spans="1:9" ht="18.75" customHeight="1" x14ac:dyDescent="0.3">
      <c r="A32" s="58"/>
      <c r="B32" s="38" t="s">
        <v>13</v>
      </c>
      <c r="C32" s="39" t="s">
        <v>12</v>
      </c>
      <c r="D32" s="68"/>
      <c r="E32" s="68"/>
      <c r="F32" s="68"/>
      <c r="G32" s="8">
        <f>D32-F32</f>
        <v>0</v>
      </c>
      <c r="H32" s="8">
        <f>F32*I32</f>
        <v>0</v>
      </c>
      <c r="I32" s="85" t="str">
        <f>IF(C32="Stroški nakupa nepremičnin","65%",IF(C32="Stroški gradnje nepremičnin","65%",IF(C32="Stroški kmetijske mehanizacije","65%",IF(C32="Stroški opreme in drugih opredmetenih  sredstev","80%",IF(C32="Stroški neopredmetenih sredstev","80%",IF(C32="Izberi","0",IF(C32="Stroški storitev zunanjih izvajalcev","80%")))))))</f>
        <v>0</v>
      </c>
    </row>
    <row r="33" spans="1:9" ht="18.75" customHeight="1" x14ac:dyDescent="0.3">
      <c r="A33" s="54"/>
      <c r="B33" s="38" t="s">
        <v>13</v>
      </c>
      <c r="C33" s="39" t="s">
        <v>12</v>
      </c>
      <c r="D33" s="68"/>
      <c r="E33" s="68"/>
      <c r="F33" s="68"/>
      <c r="G33" s="8">
        <f t="shared" ref="G33:G51" si="4">D33-F33</f>
        <v>0</v>
      </c>
      <c r="H33" s="8">
        <f>F33*I33</f>
        <v>0</v>
      </c>
      <c r="I33" s="87" t="str">
        <f t="shared" ref="I33:I51" si="5">IF(C33="Stroški nakupa nepremičnin","65%",IF(C33="Stroški gradnje nepremičnin","65%",IF(C33="Stroški kmetijske mehanizacije","65%",IF(C33="Stroški opreme in drugih opredmetenih  sredstev","80%",IF(C33="Stroški neopredmetenih sredstev","80%",IF(C33="Izberi","0",IF(C33="Stroški storitev zunanjih izvajalcev","80%")))))))</f>
        <v>0</v>
      </c>
    </row>
    <row r="34" spans="1:9" ht="18.75" customHeight="1" x14ac:dyDescent="0.3">
      <c r="A34" s="54"/>
      <c r="B34" s="38" t="s">
        <v>13</v>
      </c>
      <c r="C34" s="39" t="s">
        <v>12</v>
      </c>
      <c r="D34" s="68"/>
      <c r="E34" s="68"/>
      <c r="F34" s="68"/>
      <c r="G34" s="8">
        <f t="shared" si="4"/>
        <v>0</v>
      </c>
      <c r="H34" s="8">
        <f t="shared" ref="H34:H51" si="6">F34*I34</f>
        <v>0</v>
      </c>
      <c r="I34" s="48" t="str">
        <f t="shared" si="5"/>
        <v>0</v>
      </c>
    </row>
    <row r="35" spans="1:9" ht="18.7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si="4"/>
        <v>0</v>
      </c>
      <c r="H35" s="8">
        <f t="shared" si="6"/>
        <v>0</v>
      </c>
      <c r="I35" s="48" t="str">
        <f t="shared" si="5"/>
        <v>0</v>
      </c>
    </row>
    <row r="36" spans="1:9" ht="18.7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si="6"/>
        <v>0</v>
      </c>
      <c r="I36" s="86" t="str">
        <f t="shared" si="5"/>
        <v>0</v>
      </c>
    </row>
    <row r="37" spans="1:9" ht="18.75" customHeight="1" x14ac:dyDescent="0.3">
      <c r="A37" s="54"/>
      <c r="B37" s="38" t="s">
        <v>13</v>
      </c>
      <c r="C37" s="39" t="s">
        <v>12</v>
      </c>
      <c r="D37" s="69"/>
      <c r="E37" s="69"/>
      <c r="F37" s="69"/>
      <c r="G37" s="8">
        <f t="shared" si="4"/>
        <v>0</v>
      </c>
      <c r="H37" s="8">
        <f t="shared" si="6"/>
        <v>0</v>
      </c>
      <c r="I37" s="48" t="str">
        <f t="shared" si="5"/>
        <v>0</v>
      </c>
    </row>
    <row r="38" spans="1:9" ht="18.75" customHeight="1" x14ac:dyDescent="0.3">
      <c r="A38" s="54"/>
      <c r="B38" s="38" t="s">
        <v>13</v>
      </c>
      <c r="C38" s="39" t="s">
        <v>12</v>
      </c>
      <c r="D38" s="69"/>
      <c r="E38" s="69"/>
      <c r="F38" s="69"/>
      <c r="G38" s="8">
        <f t="shared" si="4"/>
        <v>0</v>
      </c>
      <c r="H38" s="8">
        <f t="shared" si="6"/>
        <v>0</v>
      </c>
      <c r="I38" s="86" t="str">
        <f t="shared" si="5"/>
        <v>0</v>
      </c>
    </row>
    <row r="39" spans="1:9" ht="18.7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48" t="str">
        <f t="shared" si="5"/>
        <v>0</v>
      </c>
    </row>
    <row r="40" spans="1:9" ht="18.7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6" t="str">
        <f t="shared" si="5"/>
        <v>0</v>
      </c>
    </row>
    <row r="41" spans="1:9" ht="18.7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48" t="str">
        <f t="shared" si="5"/>
        <v>0</v>
      </c>
    </row>
    <row r="42" spans="1:9" ht="18.7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48" t="str">
        <f t="shared" si="5"/>
        <v>0</v>
      </c>
    </row>
    <row r="43" spans="1:9" ht="18.7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48" t="str">
        <f t="shared" si="5"/>
        <v>0</v>
      </c>
    </row>
    <row r="44" spans="1:9" ht="18.7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48" t="str">
        <f t="shared" si="5"/>
        <v>0</v>
      </c>
    </row>
    <row r="45" spans="1:9" ht="18.7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86" t="str">
        <f t="shared" si="5"/>
        <v>0</v>
      </c>
    </row>
    <row r="46" spans="1:9" ht="18.7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48" t="str">
        <f t="shared" si="5"/>
        <v>0</v>
      </c>
    </row>
    <row r="47" spans="1:9" ht="18.7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86" t="str">
        <f t="shared" si="5"/>
        <v>0</v>
      </c>
    </row>
    <row r="48" spans="1:9" ht="18.7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48" t="str">
        <f t="shared" si="5"/>
        <v>0</v>
      </c>
    </row>
    <row r="49" spans="1:9" ht="18.7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86" t="str">
        <f t="shared" si="5"/>
        <v>0</v>
      </c>
    </row>
    <row r="50" spans="1:9" ht="18.7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48" t="str">
        <f t="shared" si="5"/>
        <v>0</v>
      </c>
    </row>
    <row r="51" spans="1:9" ht="18.75" customHeight="1" thickBot="1" x14ac:dyDescent="0.35">
      <c r="A51" s="55"/>
      <c r="B51" s="46" t="s">
        <v>13</v>
      </c>
      <c r="C51" s="47" t="s">
        <v>12</v>
      </c>
      <c r="D51" s="70"/>
      <c r="E51" s="70"/>
      <c r="F51" s="70"/>
      <c r="G51" s="33">
        <f t="shared" si="4"/>
        <v>0</v>
      </c>
      <c r="H51" s="33">
        <f t="shared" si="6"/>
        <v>0</v>
      </c>
      <c r="I51" s="88" t="str">
        <f t="shared" si="5"/>
        <v>0</v>
      </c>
    </row>
    <row r="52" spans="1:9" ht="18.75" customHeight="1" thickTop="1" x14ac:dyDescent="0.3">
      <c r="B52" s="43" t="s">
        <v>14</v>
      </c>
      <c r="C52" s="59" t="s">
        <v>21</v>
      </c>
      <c r="D52" s="60">
        <f>(F52)</f>
        <v>0</v>
      </c>
      <c r="E52" s="60">
        <f>(F52)</f>
        <v>0</v>
      </c>
      <c r="F52" s="61">
        <f>SUMIFS($F$32:$F$51,$I$32:$I$51,"65%")*0.2</f>
        <v>0</v>
      </c>
      <c r="G52" s="8">
        <v>0</v>
      </c>
      <c r="H52" s="32">
        <f>F52*0.65</f>
        <v>0</v>
      </c>
      <c r="I52" s="10"/>
    </row>
    <row r="53" spans="1:9" ht="18.75" customHeight="1" x14ac:dyDescent="0.3">
      <c r="B53" s="44" t="s">
        <v>14</v>
      </c>
      <c r="C53" s="62" t="s">
        <v>22</v>
      </c>
      <c r="D53" s="63">
        <f>(F53)</f>
        <v>0</v>
      </c>
      <c r="E53" s="63">
        <f>(F53)</f>
        <v>0</v>
      </c>
      <c r="F53" s="64">
        <f>SUMIFS($F$32:$F$51,$I$32:$I$51,"80%")*0.2</f>
        <v>0</v>
      </c>
      <c r="G53" s="9">
        <v>0</v>
      </c>
      <c r="H53" s="20">
        <f t="shared" ref="H53" si="7">F53*0.8</f>
        <v>0</v>
      </c>
      <c r="I53" s="10"/>
    </row>
    <row r="54" spans="1:9" ht="18.75" customHeight="1" thickBot="1" x14ac:dyDescent="0.35">
      <c r="B54" s="45" t="s">
        <v>14</v>
      </c>
      <c r="C54" s="71" t="s">
        <v>20</v>
      </c>
      <c r="D54" s="74">
        <f>(F54)</f>
        <v>0</v>
      </c>
      <c r="E54" s="74">
        <f>(F54)</f>
        <v>0</v>
      </c>
      <c r="F54" s="75">
        <f>SUM(F52+F53)</f>
        <v>0</v>
      </c>
      <c r="G54" s="21">
        <v>0</v>
      </c>
      <c r="H54" s="22">
        <f>SUM(H53+H52)</f>
        <v>0</v>
      </c>
      <c r="I54" s="10"/>
    </row>
    <row r="55" spans="1:9" ht="19.5" customHeight="1" thickBot="1" x14ac:dyDescent="0.35">
      <c r="B55" s="10"/>
      <c r="C55" s="77" t="s">
        <v>6</v>
      </c>
      <c r="D55" s="76">
        <f>SUM(D32:D51,D54)</f>
        <v>0</v>
      </c>
      <c r="E55" s="76">
        <f>SUM(E32:E51,E54)</f>
        <v>0</v>
      </c>
      <c r="F55" s="76">
        <f>SUM(F32:F51,F54)</f>
        <v>0</v>
      </c>
      <c r="G55" s="76">
        <f>SUM(G32:G51,G54)</f>
        <v>0</v>
      </c>
      <c r="H55" s="78">
        <f>SUM(H32:H51,H54)</f>
        <v>0</v>
      </c>
      <c r="I55" s="10"/>
    </row>
    <row r="60" spans="1:9" ht="28.5" customHeight="1" x14ac:dyDescent="0.3">
      <c r="B60" s="90" t="s">
        <v>28</v>
      </c>
      <c r="C60" s="90"/>
      <c r="D60" s="10"/>
      <c r="E60" s="10"/>
      <c r="F60" s="10"/>
      <c r="G60" s="10"/>
      <c r="H60" s="10"/>
    </row>
    <row r="61" spans="1:9" ht="84" x14ac:dyDescent="0.3">
      <c r="B61" s="6" t="s">
        <v>2</v>
      </c>
      <c r="C61" s="6" t="s">
        <v>3</v>
      </c>
      <c r="D61" s="6" t="s">
        <v>4</v>
      </c>
      <c r="E61" s="6" t="s">
        <v>32</v>
      </c>
      <c r="F61" s="6" t="s">
        <v>33</v>
      </c>
      <c r="G61" s="7" t="s">
        <v>5</v>
      </c>
      <c r="H61" s="7" t="s">
        <v>18</v>
      </c>
    </row>
    <row r="62" spans="1:9" ht="28.5" customHeight="1" x14ac:dyDescent="0.3">
      <c r="B62" s="14">
        <f>D55+D28</f>
        <v>0</v>
      </c>
      <c r="C62" s="14">
        <f>E55+E28</f>
        <v>0</v>
      </c>
      <c r="D62" s="14">
        <f>F55+F28</f>
        <v>0</v>
      </c>
      <c r="E62" s="15">
        <f>SUM(F32:F51,F5:F24)</f>
        <v>0</v>
      </c>
      <c r="F62" s="15">
        <f>SUM(F54+F27)</f>
        <v>0</v>
      </c>
      <c r="G62" s="9">
        <f>G55+G28</f>
        <v>0</v>
      </c>
      <c r="H62" s="9">
        <f>H55+H28</f>
        <v>0</v>
      </c>
    </row>
    <row r="63" spans="1:9" x14ac:dyDescent="0.3">
      <c r="B63" s="10"/>
      <c r="C63" s="10"/>
      <c r="D63" s="10"/>
      <c r="E63" s="10"/>
      <c r="F63" s="10"/>
      <c r="G63" s="10"/>
    </row>
  </sheetData>
  <mergeCells count="2">
    <mergeCell ref="B60:C60"/>
    <mergeCell ref="A3:C3"/>
  </mergeCells>
  <dataValidations count="1">
    <dataValidation type="list" allowBlank="1" showInputMessage="1" showErrorMessage="1" sqref="C28 C55" xr:uid="{A3F4C4E5-26D9-4FB4-8443-4ED35C0D03D7}">
      <formula1>"SKUPAJ"</formula1>
    </dataValidation>
  </dataValidations>
  <pageMargins left="0.7" right="0.7" top="0.75" bottom="0.75" header="0.3" footer="0.3"/>
  <pageSetup paperSize="9" scale="38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E79D74B3-A10B-49A7-A400-D4B69C0CE272}">
          <x14:formula1>
            <xm:f>Podatki!$A$2:$A$8</xm:f>
          </x14:formula1>
          <xm:sqref>C5:C24 C32:C51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283A-064F-4738-97E5-E3A6640F3650}">
  <sheetPr>
    <tabColor theme="7" tint="0.79998168889431442"/>
  </sheetPr>
  <dimension ref="A1:I63"/>
  <sheetViews>
    <sheetView zoomScale="85" zoomScaleNormal="85" workbookViewId="0">
      <selection activeCell="L15" sqref="L15"/>
    </sheetView>
  </sheetViews>
  <sheetFormatPr defaultColWidth="9.1796875" defaultRowHeight="14" x14ac:dyDescent="0.3"/>
  <cols>
    <col min="1" max="1" width="35.453125" style="5" customWidth="1"/>
    <col min="2" max="2" width="24.179687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18" style="5" customWidth="1"/>
    <col min="8" max="8" width="21.81640625" style="5" customWidth="1"/>
    <col min="9" max="9" width="20.81640625" style="5" customWidth="1"/>
    <col min="10" max="16384" width="9.1796875" style="5"/>
  </cols>
  <sheetData>
    <row r="1" spans="1:9" ht="25" x14ac:dyDescent="0.5">
      <c r="A1" s="4" t="s">
        <v>38</v>
      </c>
    </row>
    <row r="2" spans="1:9" ht="14.5" thickBot="1" x14ac:dyDescent="0.35"/>
    <row r="3" spans="1:9" ht="27" customHeight="1" thickBot="1" x14ac:dyDescent="0.35">
      <c r="A3" s="91" t="s">
        <v>24</v>
      </c>
      <c r="B3" s="92"/>
      <c r="C3" s="93"/>
    </row>
    <row r="4" spans="1:9" ht="56.5" thickBot="1" x14ac:dyDescent="0.35">
      <c r="A4" s="23" t="s">
        <v>23</v>
      </c>
      <c r="B4" s="24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7" t="s">
        <v>5</v>
      </c>
      <c r="H4" s="27" t="s">
        <v>18</v>
      </c>
      <c r="I4" s="28" t="s">
        <v>19</v>
      </c>
    </row>
    <row r="5" spans="1:9" ht="16.5" customHeight="1" x14ac:dyDescent="0.3">
      <c r="A5" s="58"/>
      <c r="B5" s="38" t="s">
        <v>13</v>
      </c>
      <c r="C5" s="39" t="s">
        <v>12</v>
      </c>
      <c r="D5" s="68"/>
      <c r="E5" s="68"/>
      <c r="F5" s="68"/>
      <c r="G5" s="8">
        <f>D5-F5</f>
        <v>0</v>
      </c>
      <c r="H5" s="8">
        <f>F5*I5</f>
        <v>0</v>
      </c>
      <c r="I5" s="85" t="str">
        <f>IF(C5="Stroški nakupa nepremičnin","65%",IF(C5="Stroški gradnje nepremičnin","65%",IF(C5="Stroški kmetijske mehanizacije","65%",IF(C5="Stroški opreme in drugih opredmetenih  sredstev","80%",IF(C5="Stroški neopredmetenih sredstev","80%",IF(C5="Izberi","0",IF(C5="Stroški storitev zunanjih izvajalcev","80%")))))))</f>
        <v>0</v>
      </c>
    </row>
    <row r="6" spans="1:9" ht="16.5" customHeight="1" x14ac:dyDescent="0.3">
      <c r="A6" s="54"/>
      <c r="B6" s="38" t="s">
        <v>13</v>
      </c>
      <c r="C6" s="39" t="s">
        <v>12</v>
      </c>
      <c r="D6" s="68"/>
      <c r="E6" s="68"/>
      <c r="F6" s="68"/>
      <c r="G6" s="8">
        <f t="shared" ref="G6:G24" si="0">D6-F6</f>
        <v>0</v>
      </c>
      <c r="H6" s="8">
        <f>F6*I6</f>
        <v>0</v>
      </c>
      <c r="I6" s="48" t="str">
        <f t="shared" ref="I6:I24" si="1">IF(C6="Stroški nakupa nepremičnin","65%",IF(C6="Stroški gradnje nepremičnin","65%",IF(C6="Stroški kmetijske mehanizacije","65%",IF(C6="Stroški opreme in drugih opredmetenih  sredstev","80%",IF(C6="Stroški neopredmetenih sredstev","80%",IF(C6="Izberi","0",IF(C6="Stroški storitev zunanjih izvajalcev","80%")))))))</f>
        <v>0</v>
      </c>
    </row>
    <row r="7" spans="1:9" ht="16.5" customHeight="1" x14ac:dyDescent="0.3">
      <c r="A7" s="54"/>
      <c r="B7" s="38" t="s">
        <v>13</v>
      </c>
      <c r="C7" s="39" t="s">
        <v>12</v>
      </c>
      <c r="D7" s="68"/>
      <c r="E7" s="68"/>
      <c r="F7" s="68"/>
      <c r="G7" s="8">
        <f t="shared" si="0"/>
        <v>0</v>
      </c>
      <c r="H7" s="8">
        <f t="shared" ref="H7:H24" si="2">F7*I7</f>
        <v>0</v>
      </c>
      <c r="I7" s="48" t="str">
        <f t="shared" si="1"/>
        <v>0</v>
      </c>
    </row>
    <row r="8" spans="1:9" ht="16.5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si="0"/>
        <v>0</v>
      </c>
      <c r="H8" s="8">
        <f t="shared" si="2"/>
        <v>0</v>
      </c>
      <c r="I8" s="48" t="str">
        <f t="shared" si="1"/>
        <v>0</v>
      </c>
    </row>
    <row r="9" spans="1:9" ht="16.5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si="2"/>
        <v>0</v>
      </c>
      <c r="I9" s="86" t="str">
        <f t="shared" si="1"/>
        <v>0</v>
      </c>
    </row>
    <row r="10" spans="1:9" ht="16.5" customHeight="1" x14ac:dyDescent="0.3">
      <c r="A10" s="54"/>
      <c r="B10" s="38" t="s">
        <v>13</v>
      </c>
      <c r="C10" s="39" t="s">
        <v>12</v>
      </c>
      <c r="D10" s="69"/>
      <c r="E10" s="69"/>
      <c r="F10" s="69"/>
      <c r="G10" s="8">
        <f t="shared" si="0"/>
        <v>0</v>
      </c>
      <c r="H10" s="8">
        <f t="shared" si="2"/>
        <v>0</v>
      </c>
      <c r="I10" s="87" t="str">
        <f t="shared" si="1"/>
        <v>0</v>
      </c>
    </row>
    <row r="11" spans="1:9" ht="16.5" customHeight="1" x14ac:dyDescent="0.3">
      <c r="A11" s="54"/>
      <c r="B11" s="38" t="s">
        <v>13</v>
      </c>
      <c r="C11" s="39" t="s">
        <v>12</v>
      </c>
      <c r="D11" s="69"/>
      <c r="E11" s="69"/>
      <c r="F11" s="69"/>
      <c r="G11" s="8">
        <f t="shared" si="0"/>
        <v>0</v>
      </c>
      <c r="H11" s="8">
        <f t="shared" si="2"/>
        <v>0</v>
      </c>
      <c r="I11" s="87" t="str">
        <f t="shared" si="1"/>
        <v>0</v>
      </c>
    </row>
    <row r="12" spans="1:9" ht="16.5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48" t="str">
        <f t="shared" si="1"/>
        <v>0</v>
      </c>
    </row>
    <row r="13" spans="1:9" ht="16.5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86" t="str">
        <f t="shared" si="1"/>
        <v>0</v>
      </c>
    </row>
    <row r="14" spans="1:9" ht="16.5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48" t="str">
        <f t="shared" si="1"/>
        <v>0</v>
      </c>
    </row>
    <row r="15" spans="1:9" ht="16.5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6" t="str">
        <f t="shared" si="1"/>
        <v>0</v>
      </c>
    </row>
    <row r="16" spans="1:9" ht="16.5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7" t="str">
        <f t="shared" si="1"/>
        <v>0</v>
      </c>
    </row>
    <row r="17" spans="1:9" ht="16.5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48" t="str">
        <f t="shared" si="1"/>
        <v>0</v>
      </c>
    </row>
    <row r="18" spans="1:9" ht="16.5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87" t="str">
        <f t="shared" si="1"/>
        <v>0</v>
      </c>
    </row>
    <row r="19" spans="1:9" ht="16.5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87" t="str">
        <f t="shared" si="1"/>
        <v>0</v>
      </c>
    </row>
    <row r="20" spans="1:9" ht="16.5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7" t="str">
        <f t="shared" si="1"/>
        <v>0</v>
      </c>
    </row>
    <row r="21" spans="1:9" ht="16.5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48" t="str">
        <f t="shared" si="1"/>
        <v>0</v>
      </c>
    </row>
    <row r="22" spans="1:9" ht="16.5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6" t="str">
        <f t="shared" si="1"/>
        <v>0</v>
      </c>
    </row>
    <row r="23" spans="1:9" ht="16.5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7" t="str">
        <f t="shared" si="1"/>
        <v>0</v>
      </c>
    </row>
    <row r="24" spans="1:9" ht="16.5" customHeight="1" thickBot="1" x14ac:dyDescent="0.35">
      <c r="A24" s="55"/>
      <c r="B24" s="46" t="s">
        <v>13</v>
      </c>
      <c r="C24" s="47" t="s">
        <v>12</v>
      </c>
      <c r="D24" s="70"/>
      <c r="E24" s="70"/>
      <c r="F24" s="70"/>
      <c r="G24" s="33">
        <f t="shared" si="0"/>
        <v>0</v>
      </c>
      <c r="H24" s="33">
        <f t="shared" si="2"/>
        <v>0</v>
      </c>
      <c r="I24" s="49" t="str">
        <f t="shared" si="1"/>
        <v>0</v>
      </c>
    </row>
    <row r="25" spans="1:9" ht="17.25" customHeight="1" thickTop="1" x14ac:dyDescent="0.3">
      <c r="B25" s="43" t="s">
        <v>14</v>
      </c>
      <c r="C25" s="59" t="s">
        <v>21</v>
      </c>
      <c r="D25" s="60">
        <f>(F25)</f>
        <v>0</v>
      </c>
      <c r="E25" s="60">
        <f>(F25)</f>
        <v>0</v>
      </c>
      <c r="F25" s="61">
        <f>SUMIFS($F$4:$F$23,$I$4:$I$23,"65%")*0.2</f>
        <v>0</v>
      </c>
      <c r="G25" s="8">
        <v>0</v>
      </c>
      <c r="H25" s="32">
        <f>F25*0.65</f>
        <v>0</v>
      </c>
      <c r="I25" s="10"/>
    </row>
    <row r="26" spans="1:9" ht="16.5" customHeight="1" x14ac:dyDescent="0.3">
      <c r="B26" s="44" t="s">
        <v>14</v>
      </c>
      <c r="C26" s="62" t="s">
        <v>22</v>
      </c>
      <c r="D26" s="63">
        <f>(F26)</f>
        <v>0</v>
      </c>
      <c r="E26" s="63">
        <f>(F26)</f>
        <v>0</v>
      </c>
      <c r="F26" s="64">
        <f>SUMIFS($F$4:$F$23,$I$4:$I$23,"80%")*0.2</f>
        <v>0</v>
      </c>
      <c r="G26" s="9">
        <v>0</v>
      </c>
      <c r="H26" s="20">
        <f t="shared" ref="H26" si="3">F26*0.8</f>
        <v>0</v>
      </c>
      <c r="I26" s="10"/>
    </row>
    <row r="27" spans="1:9" ht="16.5" customHeight="1" thickBot="1" x14ac:dyDescent="0.35">
      <c r="B27" s="45" t="s">
        <v>14</v>
      </c>
      <c r="C27" s="71" t="s">
        <v>20</v>
      </c>
      <c r="D27" s="74">
        <f>(F27)</f>
        <v>0</v>
      </c>
      <c r="E27" s="74">
        <f>(F27)</f>
        <v>0</v>
      </c>
      <c r="F27" s="75">
        <f>SUM(F25+F26)</f>
        <v>0</v>
      </c>
      <c r="G27" s="21">
        <v>0</v>
      </c>
      <c r="H27" s="22">
        <f>SUM(H26+H25)</f>
        <v>0</v>
      </c>
      <c r="I27" s="10"/>
    </row>
    <row r="28" spans="1:9" ht="14.5" thickBot="1" x14ac:dyDescent="0.35">
      <c r="B28" s="10"/>
      <c r="C28" s="16" t="s">
        <v>6</v>
      </c>
      <c r="D28" s="76">
        <f>SUM(D5:D24,D27)</f>
        <v>0</v>
      </c>
      <c r="E28" s="76">
        <f>SUM(E5:E24,E27)</f>
        <v>0</v>
      </c>
      <c r="F28" s="80">
        <f>SUM(F5:F24,F27)</f>
        <v>0</v>
      </c>
      <c r="G28" s="17">
        <f>SUM(G5:G24,G27)</f>
        <v>0</v>
      </c>
      <c r="H28" s="18">
        <f>SUM(H5:H24,H27)</f>
        <v>0</v>
      </c>
      <c r="I28" s="10"/>
    </row>
    <row r="30" spans="1:9" ht="14.5" thickBot="1" x14ac:dyDescent="0.35"/>
    <row r="31" spans="1:9" ht="71.25" customHeight="1" thickBot="1" x14ac:dyDescent="0.35">
      <c r="A31" s="23" t="s">
        <v>25</v>
      </c>
      <c r="B31" s="24" t="s">
        <v>0</v>
      </c>
      <c r="C31" s="25" t="s">
        <v>1</v>
      </c>
      <c r="D31" s="26" t="s">
        <v>2</v>
      </c>
      <c r="E31" s="26" t="s">
        <v>3</v>
      </c>
      <c r="F31" s="26" t="s">
        <v>4</v>
      </c>
      <c r="G31" s="27" t="s">
        <v>5</v>
      </c>
      <c r="H31" s="27" t="s">
        <v>18</v>
      </c>
      <c r="I31" s="28" t="s">
        <v>19</v>
      </c>
    </row>
    <row r="32" spans="1:9" ht="18.75" customHeight="1" x14ac:dyDescent="0.3">
      <c r="A32" s="58"/>
      <c r="B32" s="38" t="s">
        <v>13</v>
      </c>
      <c r="C32" s="39" t="s">
        <v>12</v>
      </c>
      <c r="D32" s="68"/>
      <c r="E32" s="68"/>
      <c r="F32" s="68"/>
      <c r="G32" s="8">
        <f>D32-F32</f>
        <v>0</v>
      </c>
      <c r="H32" s="8">
        <f>F32*I32</f>
        <v>0</v>
      </c>
      <c r="I32" s="85" t="str">
        <f>IF(C32="Stroški nakupa nepremičnin","65%",IF(C32="Stroški gradnje nepremičnin","65%",IF(C32="Stroški kmetijske mehanizacije","65%",IF(C32="Stroški opreme in drugih opredmetenih  sredstev","80%",IF(C32="Stroški neopredmetenih sredstev","80%",IF(C32="Izberi","0",IF(C32="Stroški storitev zunanjih izvajalcev","80%")))))))</f>
        <v>0</v>
      </c>
    </row>
    <row r="33" spans="1:9" ht="18.75" customHeight="1" x14ac:dyDescent="0.3">
      <c r="A33" s="54"/>
      <c r="B33" s="38" t="s">
        <v>13</v>
      </c>
      <c r="C33" s="39" t="s">
        <v>12</v>
      </c>
      <c r="D33" s="68"/>
      <c r="E33" s="68"/>
      <c r="F33" s="68"/>
      <c r="G33" s="8">
        <f t="shared" ref="G33:G51" si="4">D33-F33</f>
        <v>0</v>
      </c>
      <c r="H33" s="8">
        <f>F33*I33</f>
        <v>0</v>
      </c>
      <c r="I33" s="87" t="str">
        <f t="shared" ref="I33:I51" si="5">IF(C33="Stroški nakupa nepremičnin","65%",IF(C33="Stroški gradnje nepremičnin","65%",IF(C33="Stroški kmetijske mehanizacije","65%",IF(C33="Stroški opreme in drugih opredmetenih  sredstev","80%",IF(C33="Stroški neopredmetenih sredstev","80%",IF(C33="Izberi","0",IF(C33="Stroški storitev zunanjih izvajalcev","80%")))))))</f>
        <v>0</v>
      </c>
    </row>
    <row r="34" spans="1:9" ht="18.75" customHeight="1" x14ac:dyDescent="0.3">
      <c r="A34" s="54"/>
      <c r="B34" s="38" t="s">
        <v>13</v>
      </c>
      <c r="C34" s="39" t="s">
        <v>12</v>
      </c>
      <c r="D34" s="68"/>
      <c r="E34" s="68"/>
      <c r="F34" s="68"/>
      <c r="G34" s="8">
        <f t="shared" si="4"/>
        <v>0</v>
      </c>
      <c r="H34" s="8">
        <f t="shared" ref="H34:H51" si="6">F34*I34</f>
        <v>0</v>
      </c>
      <c r="I34" s="48" t="str">
        <f t="shared" si="5"/>
        <v>0</v>
      </c>
    </row>
    <row r="35" spans="1:9" ht="18.7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si="4"/>
        <v>0</v>
      </c>
      <c r="H35" s="8">
        <f t="shared" si="6"/>
        <v>0</v>
      </c>
      <c r="I35" s="48" t="str">
        <f t="shared" si="5"/>
        <v>0</v>
      </c>
    </row>
    <row r="36" spans="1:9" ht="18.7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si="6"/>
        <v>0</v>
      </c>
      <c r="I36" s="86" t="str">
        <f t="shared" si="5"/>
        <v>0</v>
      </c>
    </row>
    <row r="37" spans="1:9" ht="18.75" customHeight="1" x14ac:dyDescent="0.3">
      <c r="A37" s="54"/>
      <c r="B37" s="38" t="s">
        <v>13</v>
      </c>
      <c r="C37" s="39" t="s">
        <v>12</v>
      </c>
      <c r="D37" s="69"/>
      <c r="E37" s="69"/>
      <c r="F37" s="69"/>
      <c r="G37" s="8">
        <f t="shared" si="4"/>
        <v>0</v>
      </c>
      <c r="H37" s="8">
        <f t="shared" si="6"/>
        <v>0</v>
      </c>
      <c r="I37" s="48" t="str">
        <f t="shared" si="5"/>
        <v>0</v>
      </c>
    </row>
    <row r="38" spans="1:9" ht="18.75" customHeight="1" x14ac:dyDescent="0.3">
      <c r="A38" s="54"/>
      <c r="B38" s="38" t="s">
        <v>13</v>
      </c>
      <c r="C38" s="39" t="s">
        <v>12</v>
      </c>
      <c r="D38" s="69"/>
      <c r="E38" s="69"/>
      <c r="F38" s="69"/>
      <c r="G38" s="8">
        <f t="shared" si="4"/>
        <v>0</v>
      </c>
      <c r="H38" s="8">
        <f t="shared" si="6"/>
        <v>0</v>
      </c>
      <c r="I38" s="86" t="str">
        <f t="shared" si="5"/>
        <v>0</v>
      </c>
    </row>
    <row r="39" spans="1:9" ht="18.7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48" t="str">
        <f t="shared" si="5"/>
        <v>0</v>
      </c>
    </row>
    <row r="40" spans="1:9" ht="18.7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6" t="str">
        <f t="shared" si="5"/>
        <v>0</v>
      </c>
    </row>
    <row r="41" spans="1:9" ht="18.7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48" t="str">
        <f t="shared" si="5"/>
        <v>0</v>
      </c>
    </row>
    <row r="42" spans="1:9" ht="18.7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48" t="str">
        <f t="shared" si="5"/>
        <v>0</v>
      </c>
    </row>
    <row r="43" spans="1:9" ht="18.7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48" t="str">
        <f t="shared" si="5"/>
        <v>0</v>
      </c>
    </row>
    <row r="44" spans="1:9" ht="18.7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48" t="str">
        <f t="shared" si="5"/>
        <v>0</v>
      </c>
    </row>
    <row r="45" spans="1:9" ht="18.7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86" t="str">
        <f t="shared" si="5"/>
        <v>0</v>
      </c>
    </row>
    <row r="46" spans="1:9" ht="18.7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48" t="str">
        <f t="shared" si="5"/>
        <v>0</v>
      </c>
    </row>
    <row r="47" spans="1:9" ht="18.7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86" t="str">
        <f t="shared" si="5"/>
        <v>0</v>
      </c>
    </row>
    <row r="48" spans="1:9" ht="18.7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48" t="str">
        <f t="shared" si="5"/>
        <v>0</v>
      </c>
    </row>
    <row r="49" spans="1:9" ht="18.7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86" t="str">
        <f t="shared" si="5"/>
        <v>0</v>
      </c>
    </row>
    <row r="50" spans="1:9" ht="18.7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48" t="str">
        <f t="shared" si="5"/>
        <v>0</v>
      </c>
    </row>
    <row r="51" spans="1:9" ht="18.75" customHeight="1" thickBot="1" x14ac:dyDescent="0.35">
      <c r="A51" s="55"/>
      <c r="B51" s="46" t="s">
        <v>13</v>
      </c>
      <c r="C51" s="47" t="s">
        <v>12</v>
      </c>
      <c r="D51" s="70"/>
      <c r="E51" s="70"/>
      <c r="F51" s="70"/>
      <c r="G51" s="33">
        <f t="shared" si="4"/>
        <v>0</v>
      </c>
      <c r="H51" s="33">
        <f t="shared" si="6"/>
        <v>0</v>
      </c>
      <c r="I51" s="88" t="str">
        <f t="shared" si="5"/>
        <v>0</v>
      </c>
    </row>
    <row r="52" spans="1:9" ht="18.75" customHeight="1" thickTop="1" x14ac:dyDescent="0.3">
      <c r="B52" s="43" t="s">
        <v>14</v>
      </c>
      <c r="C52" s="59" t="s">
        <v>21</v>
      </c>
      <c r="D52" s="60">
        <f>(F52)</f>
        <v>0</v>
      </c>
      <c r="E52" s="60">
        <f>(F52)</f>
        <v>0</v>
      </c>
      <c r="F52" s="61">
        <f>SUMIFS($F$32:$F$51,$I$32:$I$51,"65%")*0.2</f>
        <v>0</v>
      </c>
      <c r="G52" s="8">
        <v>0</v>
      </c>
      <c r="H52" s="32">
        <f>F52*0.65</f>
        <v>0</v>
      </c>
      <c r="I52" s="10"/>
    </row>
    <row r="53" spans="1:9" ht="18.75" customHeight="1" x14ac:dyDescent="0.3">
      <c r="B53" s="44" t="s">
        <v>14</v>
      </c>
      <c r="C53" s="62" t="s">
        <v>22</v>
      </c>
      <c r="D53" s="63">
        <f>(F53)</f>
        <v>0</v>
      </c>
      <c r="E53" s="63">
        <f>(F53)</f>
        <v>0</v>
      </c>
      <c r="F53" s="64">
        <f>SUMIFS($F$32:$F$51,$I$32:$I$51,"80%")*0.2</f>
        <v>0</v>
      </c>
      <c r="G53" s="9">
        <v>0</v>
      </c>
      <c r="H53" s="20">
        <f t="shared" ref="H53" si="7">F53*0.8</f>
        <v>0</v>
      </c>
      <c r="I53" s="10"/>
    </row>
    <row r="54" spans="1:9" ht="18.75" customHeight="1" thickBot="1" x14ac:dyDescent="0.35">
      <c r="B54" s="45" t="s">
        <v>14</v>
      </c>
      <c r="C54" s="71" t="s">
        <v>20</v>
      </c>
      <c r="D54" s="74">
        <f>(F54)</f>
        <v>0</v>
      </c>
      <c r="E54" s="74">
        <f>(F54)</f>
        <v>0</v>
      </c>
      <c r="F54" s="75">
        <f>SUM(F52+F53)</f>
        <v>0</v>
      </c>
      <c r="G54" s="21">
        <v>0</v>
      </c>
      <c r="H54" s="22">
        <f>SUM(H53+H52)</f>
        <v>0</v>
      </c>
      <c r="I54" s="10"/>
    </row>
    <row r="55" spans="1:9" ht="19.5" customHeight="1" thickBot="1" x14ac:dyDescent="0.35">
      <c r="B55" s="10"/>
      <c r="C55" s="77" t="s">
        <v>6</v>
      </c>
      <c r="D55" s="76">
        <f>SUM(D32:D51,D54)</f>
        <v>0</v>
      </c>
      <c r="E55" s="76">
        <f>SUM(E32:E51,E54)</f>
        <v>0</v>
      </c>
      <c r="F55" s="76">
        <f>SUM(F32:F51,F54)</f>
        <v>0</v>
      </c>
      <c r="G55" s="76">
        <f>SUM(G32:G51,G54)</f>
        <v>0</v>
      </c>
      <c r="H55" s="78">
        <f>SUM(H32:H51,H54)</f>
        <v>0</v>
      </c>
      <c r="I55" s="10"/>
    </row>
    <row r="60" spans="1:9" ht="28.5" customHeight="1" x14ac:dyDescent="0.3">
      <c r="B60" s="90" t="s">
        <v>29</v>
      </c>
      <c r="C60" s="90"/>
      <c r="D60" s="10"/>
      <c r="E60" s="10"/>
      <c r="F60" s="10"/>
      <c r="G60" s="10"/>
      <c r="H60" s="10"/>
    </row>
    <row r="61" spans="1:9" ht="84" x14ac:dyDescent="0.3">
      <c r="B61" s="6" t="s">
        <v>2</v>
      </c>
      <c r="C61" s="6" t="s">
        <v>3</v>
      </c>
      <c r="D61" s="6" t="s">
        <v>4</v>
      </c>
      <c r="E61" s="6" t="s">
        <v>32</v>
      </c>
      <c r="F61" s="6" t="s">
        <v>33</v>
      </c>
      <c r="G61" s="7" t="s">
        <v>5</v>
      </c>
      <c r="H61" s="7" t="s">
        <v>18</v>
      </c>
    </row>
    <row r="62" spans="1:9" ht="28.5" customHeight="1" x14ac:dyDescent="0.3">
      <c r="B62" s="14">
        <f>D55+D28</f>
        <v>0</v>
      </c>
      <c r="C62" s="14">
        <f>E55+E28</f>
        <v>0</v>
      </c>
      <c r="D62" s="14">
        <f>F55+F28</f>
        <v>0</v>
      </c>
      <c r="E62" s="15">
        <f>SUM(F32:F51,F5:F24)</f>
        <v>0</v>
      </c>
      <c r="F62" s="15">
        <f>SUM(F54+F27)</f>
        <v>0</v>
      </c>
      <c r="G62" s="9">
        <f>G55+G28</f>
        <v>0</v>
      </c>
      <c r="H62" s="9">
        <f>H55+H28</f>
        <v>0</v>
      </c>
    </row>
    <row r="63" spans="1:9" x14ac:dyDescent="0.3">
      <c r="B63" s="10"/>
      <c r="C63" s="10"/>
      <c r="D63" s="10"/>
      <c r="E63" s="10"/>
      <c r="F63" s="10"/>
      <c r="G63" s="10"/>
    </row>
  </sheetData>
  <mergeCells count="2">
    <mergeCell ref="A3:C3"/>
    <mergeCell ref="B60:C60"/>
  </mergeCells>
  <dataValidations count="1">
    <dataValidation type="list" allowBlank="1" showInputMessage="1" showErrorMessage="1" sqref="C28 C55" xr:uid="{8ECBB1E2-67A0-405E-9226-17FB1B85FAA0}">
      <formula1>"SKUPAJ"</formula1>
    </dataValidation>
  </dataValidations>
  <pageMargins left="0.7" right="0.7" top="0.75" bottom="0.75" header="0.3" footer="0.3"/>
  <pageSetup paperSize="9" scale="38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8C8F4EC3-D7E8-4008-BA6D-DB4354D8537F}">
          <x14:formula1>
            <xm:f>Podatki!$A$2:$A$8</xm:f>
          </x14:formula1>
          <xm:sqref>C5:C24 C32:C51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80A7-4D60-4A31-89AC-4441FF178115}">
  <sheetPr>
    <tabColor theme="7" tint="0.79998168889431442"/>
  </sheetPr>
  <dimension ref="A1:I63"/>
  <sheetViews>
    <sheetView zoomScale="85" zoomScaleNormal="85" workbookViewId="0">
      <selection activeCell="L16" sqref="L16"/>
    </sheetView>
  </sheetViews>
  <sheetFormatPr defaultColWidth="9.1796875" defaultRowHeight="14" x14ac:dyDescent="0.3"/>
  <cols>
    <col min="1" max="1" width="35.453125" style="5" customWidth="1"/>
    <col min="2" max="2" width="24.179687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18" style="5" customWidth="1"/>
    <col min="8" max="8" width="21.81640625" style="5" customWidth="1"/>
    <col min="9" max="9" width="20.81640625" style="5" customWidth="1"/>
    <col min="10" max="16384" width="9.1796875" style="5"/>
  </cols>
  <sheetData>
    <row r="1" spans="1:9" ht="25" x14ac:dyDescent="0.5">
      <c r="A1" s="4" t="s">
        <v>38</v>
      </c>
    </row>
    <row r="2" spans="1:9" ht="14.5" thickBot="1" x14ac:dyDescent="0.35"/>
    <row r="3" spans="1:9" ht="27" customHeight="1" thickBot="1" x14ac:dyDescent="0.35">
      <c r="A3" s="91" t="s">
        <v>24</v>
      </c>
      <c r="B3" s="92"/>
      <c r="C3" s="93"/>
    </row>
    <row r="4" spans="1:9" ht="56.5" thickBot="1" x14ac:dyDescent="0.35">
      <c r="A4" s="23" t="s">
        <v>23</v>
      </c>
      <c r="B4" s="24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7" t="s">
        <v>5</v>
      </c>
      <c r="H4" s="27" t="s">
        <v>18</v>
      </c>
      <c r="I4" s="28" t="s">
        <v>19</v>
      </c>
    </row>
    <row r="5" spans="1:9" ht="16.5" customHeight="1" x14ac:dyDescent="0.3">
      <c r="A5" s="58"/>
      <c r="B5" s="38" t="s">
        <v>13</v>
      </c>
      <c r="C5" s="39" t="s">
        <v>12</v>
      </c>
      <c r="D5" s="68"/>
      <c r="E5" s="68"/>
      <c r="F5" s="68"/>
      <c r="G5" s="8">
        <f>D5-F5</f>
        <v>0</v>
      </c>
      <c r="H5" s="8">
        <f>F5*I5</f>
        <v>0</v>
      </c>
      <c r="I5" s="85" t="str">
        <f>IF(C5="Stroški nakupa nepremičnin","65%",IF(C5="Stroški gradnje nepremičnin","65%",IF(C5="Stroški kmetijske mehanizacije","65%",IF(C5="Stroški opreme in drugih opredmetenih  sredstev","80%",IF(C5="Stroški neopredmetenih sredstev","80%",IF(C5="Izberi","0",IF(C5="Stroški storitev zunanjih izvajalcev","80%")))))))</f>
        <v>0</v>
      </c>
    </row>
    <row r="6" spans="1:9" ht="16.5" customHeight="1" x14ac:dyDescent="0.3">
      <c r="A6" s="54"/>
      <c r="B6" s="38" t="s">
        <v>13</v>
      </c>
      <c r="C6" s="39" t="s">
        <v>12</v>
      </c>
      <c r="D6" s="68"/>
      <c r="E6" s="68"/>
      <c r="F6" s="68"/>
      <c r="G6" s="8">
        <f t="shared" ref="G6:G24" si="0">D6-F6</f>
        <v>0</v>
      </c>
      <c r="H6" s="8">
        <f>F6*I6</f>
        <v>0</v>
      </c>
      <c r="I6" s="48" t="str">
        <f t="shared" ref="I6:I24" si="1">IF(C6="Stroški nakupa nepremičnin","65%",IF(C6="Stroški gradnje nepremičnin","65%",IF(C6="Stroški kmetijske mehanizacije","65%",IF(C6="Stroški opreme in drugih opredmetenih  sredstev","80%",IF(C6="Stroški neopredmetenih sredstev","80%",IF(C6="Izberi","0",IF(C6="Stroški storitev zunanjih izvajalcev","80%")))))))</f>
        <v>0</v>
      </c>
    </row>
    <row r="7" spans="1:9" ht="16.5" customHeight="1" x14ac:dyDescent="0.3">
      <c r="A7" s="54"/>
      <c r="B7" s="38" t="s">
        <v>13</v>
      </c>
      <c r="C7" s="39" t="s">
        <v>12</v>
      </c>
      <c r="D7" s="68"/>
      <c r="E7" s="68"/>
      <c r="F7" s="68"/>
      <c r="G7" s="8">
        <f t="shared" si="0"/>
        <v>0</v>
      </c>
      <c r="H7" s="8">
        <f t="shared" ref="H7:H24" si="2">F7*I7</f>
        <v>0</v>
      </c>
      <c r="I7" s="48" t="str">
        <f t="shared" si="1"/>
        <v>0</v>
      </c>
    </row>
    <row r="8" spans="1:9" ht="16.5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si="0"/>
        <v>0</v>
      </c>
      <c r="H8" s="8">
        <f t="shared" si="2"/>
        <v>0</v>
      </c>
      <c r="I8" s="48" t="str">
        <f t="shared" si="1"/>
        <v>0</v>
      </c>
    </row>
    <row r="9" spans="1:9" ht="16.5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si="2"/>
        <v>0</v>
      </c>
      <c r="I9" s="86" t="str">
        <f t="shared" si="1"/>
        <v>0</v>
      </c>
    </row>
    <row r="10" spans="1:9" ht="16.5" customHeight="1" x14ac:dyDescent="0.3">
      <c r="A10" s="54"/>
      <c r="B10" s="38" t="s">
        <v>13</v>
      </c>
      <c r="C10" s="39" t="s">
        <v>12</v>
      </c>
      <c r="D10" s="69"/>
      <c r="E10" s="69"/>
      <c r="F10" s="69"/>
      <c r="G10" s="8">
        <f t="shared" si="0"/>
        <v>0</v>
      </c>
      <c r="H10" s="8">
        <f t="shared" si="2"/>
        <v>0</v>
      </c>
      <c r="I10" s="87" t="str">
        <f t="shared" si="1"/>
        <v>0</v>
      </c>
    </row>
    <row r="11" spans="1:9" ht="16.5" customHeight="1" x14ac:dyDescent="0.3">
      <c r="A11" s="54"/>
      <c r="B11" s="38" t="s">
        <v>13</v>
      </c>
      <c r="C11" s="39" t="s">
        <v>12</v>
      </c>
      <c r="D11" s="69"/>
      <c r="E11" s="69"/>
      <c r="F11" s="69"/>
      <c r="G11" s="8">
        <f t="shared" si="0"/>
        <v>0</v>
      </c>
      <c r="H11" s="8">
        <f t="shared" si="2"/>
        <v>0</v>
      </c>
      <c r="I11" s="87" t="str">
        <f t="shared" si="1"/>
        <v>0</v>
      </c>
    </row>
    <row r="12" spans="1:9" ht="16.5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48" t="str">
        <f t="shared" si="1"/>
        <v>0</v>
      </c>
    </row>
    <row r="13" spans="1:9" ht="16.5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86" t="str">
        <f t="shared" si="1"/>
        <v>0</v>
      </c>
    </row>
    <row r="14" spans="1:9" ht="16.5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48" t="str">
        <f t="shared" si="1"/>
        <v>0</v>
      </c>
    </row>
    <row r="15" spans="1:9" ht="16.5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6" t="str">
        <f t="shared" si="1"/>
        <v>0</v>
      </c>
    </row>
    <row r="16" spans="1:9" ht="16.5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7" t="str">
        <f t="shared" si="1"/>
        <v>0</v>
      </c>
    </row>
    <row r="17" spans="1:9" ht="16.5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48" t="str">
        <f t="shared" si="1"/>
        <v>0</v>
      </c>
    </row>
    <row r="18" spans="1:9" ht="16.5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87" t="str">
        <f t="shared" si="1"/>
        <v>0</v>
      </c>
    </row>
    <row r="19" spans="1:9" ht="16.5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87" t="str">
        <f t="shared" si="1"/>
        <v>0</v>
      </c>
    </row>
    <row r="20" spans="1:9" ht="16.5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7" t="str">
        <f t="shared" si="1"/>
        <v>0</v>
      </c>
    </row>
    <row r="21" spans="1:9" ht="16.5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48" t="str">
        <f t="shared" si="1"/>
        <v>0</v>
      </c>
    </row>
    <row r="22" spans="1:9" ht="16.5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6" t="str">
        <f t="shared" si="1"/>
        <v>0</v>
      </c>
    </row>
    <row r="23" spans="1:9" ht="16.5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7" t="str">
        <f t="shared" si="1"/>
        <v>0</v>
      </c>
    </row>
    <row r="24" spans="1:9" ht="16.5" customHeight="1" thickBot="1" x14ac:dyDescent="0.35">
      <c r="A24" s="55"/>
      <c r="B24" s="46" t="s">
        <v>13</v>
      </c>
      <c r="C24" s="47" t="s">
        <v>12</v>
      </c>
      <c r="D24" s="70"/>
      <c r="E24" s="70"/>
      <c r="F24" s="70"/>
      <c r="G24" s="33">
        <f t="shared" si="0"/>
        <v>0</v>
      </c>
      <c r="H24" s="33">
        <f t="shared" si="2"/>
        <v>0</v>
      </c>
      <c r="I24" s="49" t="str">
        <f t="shared" si="1"/>
        <v>0</v>
      </c>
    </row>
    <row r="25" spans="1:9" ht="17.25" customHeight="1" thickTop="1" x14ac:dyDescent="0.3">
      <c r="B25" s="43" t="s">
        <v>14</v>
      </c>
      <c r="C25" s="59" t="s">
        <v>21</v>
      </c>
      <c r="D25" s="60">
        <f>(F25)</f>
        <v>0</v>
      </c>
      <c r="E25" s="60">
        <f>(F25)</f>
        <v>0</v>
      </c>
      <c r="F25" s="61">
        <f>SUMIFS($F$4:$F$23,$I$4:$I$23,"65%")*0.2</f>
        <v>0</v>
      </c>
      <c r="G25" s="8">
        <v>0</v>
      </c>
      <c r="H25" s="32">
        <f>F25*0.65</f>
        <v>0</v>
      </c>
      <c r="I25" s="10"/>
    </row>
    <row r="26" spans="1:9" ht="16.5" customHeight="1" x14ac:dyDescent="0.3">
      <c r="B26" s="44" t="s">
        <v>14</v>
      </c>
      <c r="C26" s="62" t="s">
        <v>22</v>
      </c>
      <c r="D26" s="63">
        <f>(F26)</f>
        <v>0</v>
      </c>
      <c r="E26" s="63">
        <f>(F26)</f>
        <v>0</v>
      </c>
      <c r="F26" s="64">
        <f>SUMIFS($F$4:$F$23,$I$4:$I$23,"80%")*0.2</f>
        <v>0</v>
      </c>
      <c r="G26" s="9">
        <v>0</v>
      </c>
      <c r="H26" s="20">
        <f t="shared" ref="H26" si="3">F26*0.8</f>
        <v>0</v>
      </c>
      <c r="I26" s="10"/>
    </row>
    <row r="27" spans="1:9" ht="16.5" customHeight="1" thickBot="1" x14ac:dyDescent="0.35">
      <c r="B27" s="45" t="s">
        <v>14</v>
      </c>
      <c r="C27" s="71" t="s">
        <v>20</v>
      </c>
      <c r="D27" s="74">
        <f>(F27)</f>
        <v>0</v>
      </c>
      <c r="E27" s="74">
        <f>(F27)</f>
        <v>0</v>
      </c>
      <c r="F27" s="75">
        <f>SUM(F25+F26)</f>
        <v>0</v>
      </c>
      <c r="G27" s="21">
        <v>0</v>
      </c>
      <c r="H27" s="22">
        <f>SUM(H26+H25)</f>
        <v>0</v>
      </c>
      <c r="I27" s="10"/>
    </row>
    <row r="28" spans="1:9" ht="14.5" thickBot="1" x14ac:dyDescent="0.35">
      <c r="B28" s="10"/>
      <c r="C28" s="16" t="s">
        <v>6</v>
      </c>
      <c r="D28" s="76">
        <f>SUM(D5:D24,D27)</f>
        <v>0</v>
      </c>
      <c r="E28" s="76">
        <f>SUM(E5:E24,E27)</f>
        <v>0</v>
      </c>
      <c r="F28" s="80">
        <f>SUM(F5:F24,F27)</f>
        <v>0</v>
      </c>
      <c r="G28" s="17">
        <f>SUM(G5:G24,G27)</f>
        <v>0</v>
      </c>
      <c r="H28" s="18">
        <f>SUM(H5:H24,H27)</f>
        <v>0</v>
      </c>
      <c r="I28" s="10"/>
    </row>
    <row r="30" spans="1:9" ht="14.5" thickBot="1" x14ac:dyDescent="0.35"/>
    <row r="31" spans="1:9" ht="71.25" customHeight="1" thickBot="1" x14ac:dyDescent="0.35">
      <c r="A31" s="23" t="s">
        <v>25</v>
      </c>
      <c r="B31" s="24" t="s">
        <v>0</v>
      </c>
      <c r="C31" s="25" t="s">
        <v>1</v>
      </c>
      <c r="D31" s="26" t="s">
        <v>2</v>
      </c>
      <c r="E31" s="26" t="s">
        <v>3</v>
      </c>
      <c r="F31" s="26" t="s">
        <v>4</v>
      </c>
      <c r="G31" s="27" t="s">
        <v>5</v>
      </c>
      <c r="H31" s="27" t="s">
        <v>18</v>
      </c>
      <c r="I31" s="28" t="s">
        <v>19</v>
      </c>
    </row>
    <row r="32" spans="1:9" ht="18.75" customHeight="1" x14ac:dyDescent="0.3">
      <c r="A32" s="58"/>
      <c r="B32" s="38" t="s">
        <v>13</v>
      </c>
      <c r="C32" s="39" t="s">
        <v>12</v>
      </c>
      <c r="D32" s="68"/>
      <c r="E32" s="68"/>
      <c r="F32" s="68"/>
      <c r="G32" s="8">
        <f>D32-F32</f>
        <v>0</v>
      </c>
      <c r="H32" s="8">
        <f>F32*I32</f>
        <v>0</v>
      </c>
      <c r="I32" s="85" t="str">
        <f>IF(C32="Stroški nakupa nepremičnin","65%",IF(C32="Stroški gradnje nepremičnin","65%",IF(C32="Stroški kmetijske mehanizacije","65%",IF(C32="Stroški opreme in drugih opredmetenih  sredstev","80%",IF(C32="Stroški neopredmetenih sredstev","80%",IF(C32="Izberi","0",IF(C32="Stroški storitev zunanjih izvajalcev","80%")))))))</f>
        <v>0</v>
      </c>
    </row>
    <row r="33" spans="1:9" ht="18.75" customHeight="1" x14ac:dyDescent="0.3">
      <c r="A33" s="54"/>
      <c r="B33" s="38" t="s">
        <v>13</v>
      </c>
      <c r="C33" s="39" t="s">
        <v>12</v>
      </c>
      <c r="D33" s="68"/>
      <c r="E33" s="68"/>
      <c r="F33" s="68"/>
      <c r="G33" s="8">
        <f t="shared" ref="G33:G51" si="4">D33-F33</f>
        <v>0</v>
      </c>
      <c r="H33" s="8">
        <f>F33*I33</f>
        <v>0</v>
      </c>
      <c r="I33" s="87" t="str">
        <f t="shared" ref="I33:I51" si="5">IF(C33="Stroški nakupa nepremičnin","65%",IF(C33="Stroški gradnje nepremičnin","65%",IF(C33="Stroški kmetijske mehanizacije","65%",IF(C33="Stroški opreme in drugih opredmetenih  sredstev","80%",IF(C33="Stroški neopredmetenih sredstev","80%",IF(C33="Izberi","0",IF(C33="Stroški storitev zunanjih izvajalcev","80%")))))))</f>
        <v>0</v>
      </c>
    </row>
    <row r="34" spans="1:9" ht="18.75" customHeight="1" x14ac:dyDescent="0.3">
      <c r="A34" s="54"/>
      <c r="B34" s="38" t="s">
        <v>13</v>
      </c>
      <c r="C34" s="39" t="s">
        <v>12</v>
      </c>
      <c r="D34" s="68"/>
      <c r="E34" s="68"/>
      <c r="F34" s="68"/>
      <c r="G34" s="8">
        <f t="shared" si="4"/>
        <v>0</v>
      </c>
      <c r="H34" s="8">
        <f t="shared" ref="H34:H51" si="6">F34*I34</f>
        <v>0</v>
      </c>
      <c r="I34" s="48" t="str">
        <f t="shared" si="5"/>
        <v>0</v>
      </c>
    </row>
    <row r="35" spans="1:9" ht="18.7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si="4"/>
        <v>0</v>
      </c>
      <c r="H35" s="8">
        <f t="shared" si="6"/>
        <v>0</v>
      </c>
      <c r="I35" s="48" t="str">
        <f t="shared" si="5"/>
        <v>0</v>
      </c>
    </row>
    <row r="36" spans="1:9" ht="18.7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si="6"/>
        <v>0</v>
      </c>
      <c r="I36" s="86" t="str">
        <f t="shared" si="5"/>
        <v>0</v>
      </c>
    </row>
    <row r="37" spans="1:9" ht="18.75" customHeight="1" x14ac:dyDescent="0.3">
      <c r="A37" s="54"/>
      <c r="B37" s="38" t="s">
        <v>13</v>
      </c>
      <c r="C37" s="39" t="s">
        <v>12</v>
      </c>
      <c r="D37" s="69"/>
      <c r="E37" s="69"/>
      <c r="F37" s="69"/>
      <c r="G37" s="8">
        <f t="shared" si="4"/>
        <v>0</v>
      </c>
      <c r="H37" s="8">
        <f t="shared" si="6"/>
        <v>0</v>
      </c>
      <c r="I37" s="48" t="str">
        <f t="shared" si="5"/>
        <v>0</v>
      </c>
    </row>
    <row r="38" spans="1:9" ht="18.75" customHeight="1" x14ac:dyDescent="0.3">
      <c r="A38" s="54"/>
      <c r="B38" s="38" t="s">
        <v>13</v>
      </c>
      <c r="C38" s="39" t="s">
        <v>12</v>
      </c>
      <c r="D38" s="69"/>
      <c r="E38" s="69"/>
      <c r="F38" s="69"/>
      <c r="G38" s="8">
        <f t="shared" si="4"/>
        <v>0</v>
      </c>
      <c r="H38" s="8">
        <f t="shared" si="6"/>
        <v>0</v>
      </c>
      <c r="I38" s="86" t="str">
        <f t="shared" si="5"/>
        <v>0</v>
      </c>
    </row>
    <row r="39" spans="1:9" ht="18.7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48" t="str">
        <f t="shared" si="5"/>
        <v>0</v>
      </c>
    </row>
    <row r="40" spans="1:9" ht="18.7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6" t="str">
        <f t="shared" si="5"/>
        <v>0</v>
      </c>
    </row>
    <row r="41" spans="1:9" ht="18.7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48" t="str">
        <f t="shared" si="5"/>
        <v>0</v>
      </c>
    </row>
    <row r="42" spans="1:9" ht="18.7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48" t="str">
        <f t="shared" si="5"/>
        <v>0</v>
      </c>
    </row>
    <row r="43" spans="1:9" ht="18.7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48" t="str">
        <f t="shared" si="5"/>
        <v>0</v>
      </c>
    </row>
    <row r="44" spans="1:9" ht="18.7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48" t="str">
        <f t="shared" si="5"/>
        <v>0</v>
      </c>
    </row>
    <row r="45" spans="1:9" ht="18.7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86" t="str">
        <f t="shared" si="5"/>
        <v>0</v>
      </c>
    </row>
    <row r="46" spans="1:9" ht="18.7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48" t="str">
        <f t="shared" si="5"/>
        <v>0</v>
      </c>
    </row>
    <row r="47" spans="1:9" ht="18.7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86" t="str">
        <f t="shared" si="5"/>
        <v>0</v>
      </c>
    </row>
    <row r="48" spans="1:9" ht="18.7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48" t="str">
        <f t="shared" si="5"/>
        <v>0</v>
      </c>
    </row>
    <row r="49" spans="1:9" ht="18.7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86" t="str">
        <f t="shared" si="5"/>
        <v>0</v>
      </c>
    </row>
    <row r="50" spans="1:9" ht="18.7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48" t="str">
        <f t="shared" si="5"/>
        <v>0</v>
      </c>
    </row>
    <row r="51" spans="1:9" ht="18.75" customHeight="1" thickBot="1" x14ac:dyDescent="0.35">
      <c r="A51" s="55"/>
      <c r="B51" s="46" t="s">
        <v>13</v>
      </c>
      <c r="C51" s="47" t="s">
        <v>12</v>
      </c>
      <c r="D51" s="70"/>
      <c r="E51" s="70"/>
      <c r="F51" s="70"/>
      <c r="G51" s="33">
        <f t="shared" si="4"/>
        <v>0</v>
      </c>
      <c r="H51" s="33">
        <f t="shared" si="6"/>
        <v>0</v>
      </c>
      <c r="I51" s="88" t="str">
        <f t="shared" si="5"/>
        <v>0</v>
      </c>
    </row>
    <row r="52" spans="1:9" ht="18.75" customHeight="1" thickTop="1" x14ac:dyDescent="0.3">
      <c r="B52" s="43" t="s">
        <v>14</v>
      </c>
      <c r="C52" s="59" t="s">
        <v>21</v>
      </c>
      <c r="D52" s="60">
        <f>(F52)</f>
        <v>0</v>
      </c>
      <c r="E52" s="60">
        <f>(F52)</f>
        <v>0</v>
      </c>
      <c r="F52" s="61">
        <f>SUMIFS($F$32:$F$51,$I$32:$I$51,"65%")*0.2</f>
        <v>0</v>
      </c>
      <c r="G52" s="8">
        <v>0</v>
      </c>
      <c r="H52" s="32">
        <f>F52*0.65</f>
        <v>0</v>
      </c>
      <c r="I52" s="10"/>
    </row>
    <row r="53" spans="1:9" ht="18.75" customHeight="1" x14ac:dyDescent="0.3">
      <c r="B53" s="44" t="s">
        <v>14</v>
      </c>
      <c r="C53" s="62" t="s">
        <v>22</v>
      </c>
      <c r="D53" s="63">
        <f>(F53)</f>
        <v>0</v>
      </c>
      <c r="E53" s="63">
        <f>(F53)</f>
        <v>0</v>
      </c>
      <c r="F53" s="64">
        <f>SUMIFS($F$32:$F$51,$I$32:$I$51,"80%")*0.2</f>
        <v>0</v>
      </c>
      <c r="G53" s="9">
        <v>0</v>
      </c>
      <c r="H53" s="20">
        <f t="shared" ref="H53" si="7">F53*0.8</f>
        <v>0</v>
      </c>
      <c r="I53" s="10"/>
    </row>
    <row r="54" spans="1:9" ht="18.75" customHeight="1" thickBot="1" x14ac:dyDescent="0.35">
      <c r="B54" s="45" t="s">
        <v>14</v>
      </c>
      <c r="C54" s="71" t="s">
        <v>20</v>
      </c>
      <c r="D54" s="74">
        <f>(F54)</f>
        <v>0</v>
      </c>
      <c r="E54" s="74">
        <f>(F54)</f>
        <v>0</v>
      </c>
      <c r="F54" s="75">
        <f>SUM(F52+F53)</f>
        <v>0</v>
      </c>
      <c r="G54" s="21">
        <v>0</v>
      </c>
      <c r="H54" s="22">
        <f>SUM(H53+H52)</f>
        <v>0</v>
      </c>
      <c r="I54" s="10"/>
    </row>
    <row r="55" spans="1:9" ht="19.5" customHeight="1" thickBot="1" x14ac:dyDescent="0.35">
      <c r="B55" s="10"/>
      <c r="C55" s="77" t="s">
        <v>6</v>
      </c>
      <c r="D55" s="76">
        <f>SUM(D32:D51,D54)</f>
        <v>0</v>
      </c>
      <c r="E55" s="76">
        <f>SUM(E32:E51,E54)</f>
        <v>0</v>
      </c>
      <c r="F55" s="76">
        <f>SUM(F32:F51,F54)</f>
        <v>0</v>
      </c>
      <c r="G55" s="76">
        <f>SUM(G32:G51,G54)</f>
        <v>0</v>
      </c>
      <c r="H55" s="78">
        <f>SUM(H32:H51,H54)</f>
        <v>0</v>
      </c>
      <c r="I55" s="10"/>
    </row>
    <row r="60" spans="1:9" ht="28.5" customHeight="1" x14ac:dyDescent="0.3">
      <c r="B60" s="90" t="s">
        <v>30</v>
      </c>
      <c r="C60" s="90"/>
      <c r="D60" s="10"/>
      <c r="E60" s="10"/>
      <c r="F60" s="10"/>
      <c r="G60" s="10"/>
      <c r="H60" s="10"/>
    </row>
    <row r="61" spans="1:9" ht="84" x14ac:dyDescent="0.3">
      <c r="B61" s="6" t="s">
        <v>2</v>
      </c>
      <c r="C61" s="6" t="s">
        <v>3</v>
      </c>
      <c r="D61" s="6" t="s">
        <v>4</v>
      </c>
      <c r="E61" s="6" t="s">
        <v>32</v>
      </c>
      <c r="F61" s="6" t="s">
        <v>33</v>
      </c>
      <c r="G61" s="7" t="s">
        <v>5</v>
      </c>
      <c r="H61" s="7" t="s">
        <v>18</v>
      </c>
    </row>
    <row r="62" spans="1:9" ht="28.5" customHeight="1" x14ac:dyDescent="0.3">
      <c r="B62" s="14">
        <f>D55+D28</f>
        <v>0</v>
      </c>
      <c r="C62" s="14">
        <f>E55+E28</f>
        <v>0</v>
      </c>
      <c r="D62" s="14">
        <f>F55+F28</f>
        <v>0</v>
      </c>
      <c r="E62" s="15">
        <f>SUM(F32:F51,F5:F24)</f>
        <v>0</v>
      </c>
      <c r="F62" s="15">
        <f>SUM(F54+F27)</f>
        <v>0</v>
      </c>
      <c r="G62" s="9">
        <f>G55+G28</f>
        <v>0</v>
      </c>
      <c r="H62" s="9">
        <f>H55+H28</f>
        <v>0</v>
      </c>
    </row>
    <row r="63" spans="1:9" x14ac:dyDescent="0.3">
      <c r="B63" s="10"/>
      <c r="C63" s="10"/>
      <c r="D63" s="10"/>
      <c r="E63" s="10"/>
      <c r="F63" s="10"/>
      <c r="G63" s="10"/>
    </row>
  </sheetData>
  <mergeCells count="2">
    <mergeCell ref="A3:C3"/>
    <mergeCell ref="B60:C60"/>
  </mergeCells>
  <dataValidations count="1">
    <dataValidation type="list" allowBlank="1" showInputMessage="1" showErrorMessage="1" sqref="C28 C55" xr:uid="{63D3C390-FEBF-4AAE-B306-F59B0B64ED81}">
      <formula1>"SKUPAJ"</formula1>
    </dataValidation>
  </dataValidations>
  <pageMargins left="0.7" right="0.7" top="0.75" bottom="0.75" header="0.3" footer="0.3"/>
  <pageSetup paperSize="9" scale="38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D2670795-7993-4E4C-8E35-D47A629F40C5}">
          <x14:formula1>
            <xm:f>Podatki!$A$2:$A$8</xm:f>
          </x14:formula1>
          <xm:sqref>C5:C24 C32:C51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3917-4F23-4F84-84BA-94818518B585}">
  <sheetPr>
    <tabColor theme="7" tint="0.79998168889431442"/>
  </sheetPr>
  <dimension ref="A1:I63"/>
  <sheetViews>
    <sheetView zoomScale="85" zoomScaleNormal="85" workbookViewId="0">
      <selection activeCell="L14" sqref="L14"/>
    </sheetView>
  </sheetViews>
  <sheetFormatPr defaultColWidth="9.1796875" defaultRowHeight="14" x14ac:dyDescent="0.3"/>
  <cols>
    <col min="1" max="1" width="35.453125" style="5" customWidth="1"/>
    <col min="2" max="2" width="24.179687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18" style="5" customWidth="1"/>
    <col min="8" max="8" width="21.81640625" style="5" customWidth="1"/>
    <col min="9" max="9" width="20.81640625" style="5" customWidth="1"/>
    <col min="10" max="16384" width="9.1796875" style="5"/>
  </cols>
  <sheetData>
    <row r="1" spans="1:9" ht="25" x14ac:dyDescent="0.5">
      <c r="A1" s="4" t="s">
        <v>38</v>
      </c>
    </row>
    <row r="2" spans="1:9" ht="14.5" thickBot="1" x14ac:dyDescent="0.35"/>
    <row r="3" spans="1:9" ht="27" customHeight="1" thickBot="1" x14ac:dyDescent="0.35">
      <c r="A3" s="91" t="s">
        <v>24</v>
      </c>
      <c r="B3" s="92"/>
      <c r="C3" s="93"/>
    </row>
    <row r="4" spans="1:9" ht="56.5" thickBot="1" x14ac:dyDescent="0.35">
      <c r="A4" s="23" t="s">
        <v>23</v>
      </c>
      <c r="B4" s="24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7" t="s">
        <v>5</v>
      </c>
      <c r="H4" s="27" t="s">
        <v>18</v>
      </c>
      <c r="I4" s="28" t="s">
        <v>19</v>
      </c>
    </row>
    <row r="5" spans="1:9" ht="16.5" customHeight="1" x14ac:dyDescent="0.3">
      <c r="A5" s="58"/>
      <c r="B5" s="38" t="s">
        <v>13</v>
      </c>
      <c r="C5" s="39" t="s">
        <v>12</v>
      </c>
      <c r="D5" s="68"/>
      <c r="E5" s="68"/>
      <c r="F5" s="68"/>
      <c r="G5" s="8">
        <f>D5-F5</f>
        <v>0</v>
      </c>
      <c r="H5" s="8">
        <f>F5*I5</f>
        <v>0</v>
      </c>
      <c r="I5" s="85" t="str">
        <f>IF(C5="Stroški nakupa nepremičnin","65%",IF(C5="Stroški gradnje nepremičnin","65%",IF(C5="Stroški kmetijske mehanizacije","65%",IF(C5="Stroški opreme in drugih opredmetenih  sredstev","80%",IF(C5="Stroški neopredmetenih sredstev","80%",IF(C5="Izberi","0",IF(C5="Stroški storitev zunanjih izvajalcev","80%")))))))</f>
        <v>0</v>
      </c>
    </row>
    <row r="6" spans="1:9" ht="16.5" customHeight="1" x14ac:dyDescent="0.3">
      <c r="A6" s="54"/>
      <c r="B6" s="38" t="s">
        <v>13</v>
      </c>
      <c r="C6" s="39" t="s">
        <v>12</v>
      </c>
      <c r="D6" s="68"/>
      <c r="E6" s="68"/>
      <c r="F6" s="68"/>
      <c r="G6" s="8">
        <f t="shared" ref="G6:G24" si="0">D6-F6</f>
        <v>0</v>
      </c>
      <c r="H6" s="8">
        <f>F6*I6</f>
        <v>0</v>
      </c>
      <c r="I6" s="48" t="str">
        <f t="shared" ref="I6:I24" si="1">IF(C6="Stroški nakupa nepremičnin","65%",IF(C6="Stroški gradnje nepremičnin","65%",IF(C6="Stroški kmetijske mehanizacije","65%",IF(C6="Stroški opreme in drugih opredmetenih  sredstev","80%",IF(C6="Stroški neopredmetenih sredstev","80%",IF(C6="Izberi","0",IF(C6="Stroški storitev zunanjih izvajalcev","80%")))))))</f>
        <v>0</v>
      </c>
    </row>
    <row r="7" spans="1:9" ht="16.5" customHeight="1" x14ac:dyDescent="0.3">
      <c r="A7" s="54"/>
      <c r="B7" s="38" t="s">
        <v>13</v>
      </c>
      <c r="C7" s="39" t="s">
        <v>12</v>
      </c>
      <c r="D7" s="68"/>
      <c r="E7" s="68"/>
      <c r="F7" s="68"/>
      <c r="G7" s="8">
        <f t="shared" si="0"/>
        <v>0</v>
      </c>
      <c r="H7" s="8">
        <f t="shared" ref="H7:H24" si="2">F7*I7</f>
        <v>0</v>
      </c>
      <c r="I7" s="48" t="str">
        <f t="shared" si="1"/>
        <v>0</v>
      </c>
    </row>
    <row r="8" spans="1:9" ht="16.5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si="0"/>
        <v>0</v>
      </c>
      <c r="H8" s="8">
        <f t="shared" si="2"/>
        <v>0</v>
      </c>
      <c r="I8" s="48" t="str">
        <f t="shared" si="1"/>
        <v>0</v>
      </c>
    </row>
    <row r="9" spans="1:9" ht="16.5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si="2"/>
        <v>0</v>
      </c>
      <c r="I9" s="86" t="str">
        <f t="shared" si="1"/>
        <v>0</v>
      </c>
    </row>
    <row r="10" spans="1:9" ht="16.5" customHeight="1" x14ac:dyDescent="0.3">
      <c r="A10" s="54"/>
      <c r="B10" s="38" t="s">
        <v>13</v>
      </c>
      <c r="C10" s="39" t="s">
        <v>12</v>
      </c>
      <c r="D10" s="69"/>
      <c r="E10" s="69"/>
      <c r="F10" s="69"/>
      <c r="G10" s="8">
        <f t="shared" si="0"/>
        <v>0</v>
      </c>
      <c r="H10" s="8">
        <f t="shared" si="2"/>
        <v>0</v>
      </c>
      <c r="I10" s="87" t="str">
        <f t="shared" si="1"/>
        <v>0</v>
      </c>
    </row>
    <row r="11" spans="1:9" ht="16.5" customHeight="1" x14ac:dyDescent="0.3">
      <c r="A11" s="54"/>
      <c r="B11" s="38" t="s">
        <v>13</v>
      </c>
      <c r="C11" s="39" t="s">
        <v>12</v>
      </c>
      <c r="D11" s="69"/>
      <c r="E11" s="69"/>
      <c r="F11" s="69"/>
      <c r="G11" s="8">
        <f t="shared" si="0"/>
        <v>0</v>
      </c>
      <c r="H11" s="8">
        <f t="shared" si="2"/>
        <v>0</v>
      </c>
      <c r="I11" s="87" t="str">
        <f t="shared" si="1"/>
        <v>0</v>
      </c>
    </row>
    <row r="12" spans="1:9" ht="16.5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48" t="str">
        <f t="shared" si="1"/>
        <v>0</v>
      </c>
    </row>
    <row r="13" spans="1:9" ht="16.5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86" t="str">
        <f t="shared" si="1"/>
        <v>0</v>
      </c>
    </row>
    <row r="14" spans="1:9" ht="16.5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48" t="str">
        <f t="shared" si="1"/>
        <v>0</v>
      </c>
    </row>
    <row r="15" spans="1:9" ht="16.5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6" t="str">
        <f t="shared" si="1"/>
        <v>0</v>
      </c>
    </row>
    <row r="16" spans="1:9" ht="16.5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7" t="str">
        <f t="shared" si="1"/>
        <v>0</v>
      </c>
    </row>
    <row r="17" spans="1:9" ht="16.5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48" t="str">
        <f t="shared" si="1"/>
        <v>0</v>
      </c>
    </row>
    <row r="18" spans="1:9" ht="16.5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87" t="str">
        <f t="shared" si="1"/>
        <v>0</v>
      </c>
    </row>
    <row r="19" spans="1:9" ht="16.5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87" t="str">
        <f t="shared" si="1"/>
        <v>0</v>
      </c>
    </row>
    <row r="20" spans="1:9" ht="16.5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7" t="str">
        <f t="shared" si="1"/>
        <v>0</v>
      </c>
    </row>
    <row r="21" spans="1:9" ht="16.5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48" t="str">
        <f t="shared" si="1"/>
        <v>0</v>
      </c>
    </row>
    <row r="22" spans="1:9" ht="16.5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6" t="str">
        <f t="shared" si="1"/>
        <v>0</v>
      </c>
    </row>
    <row r="23" spans="1:9" ht="16.5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7" t="str">
        <f t="shared" si="1"/>
        <v>0</v>
      </c>
    </row>
    <row r="24" spans="1:9" ht="16.5" customHeight="1" thickBot="1" x14ac:dyDescent="0.35">
      <c r="A24" s="55"/>
      <c r="B24" s="46" t="s">
        <v>13</v>
      </c>
      <c r="C24" s="47" t="s">
        <v>12</v>
      </c>
      <c r="D24" s="70"/>
      <c r="E24" s="70"/>
      <c r="F24" s="70"/>
      <c r="G24" s="33">
        <f t="shared" si="0"/>
        <v>0</v>
      </c>
      <c r="H24" s="33">
        <f t="shared" si="2"/>
        <v>0</v>
      </c>
      <c r="I24" s="49" t="str">
        <f t="shared" si="1"/>
        <v>0</v>
      </c>
    </row>
    <row r="25" spans="1:9" ht="17.25" customHeight="1" thickTop="1" x14ac:dyDescent="0.3">
      <c r="B25" s="43" t="s">
        <v>14</v>
      </c>
      <c r="C25" s="59" t="s">
        <v>21</v>
      </c>
      <c r="D25" s="60">
        <f>(F25)</f>
        <v>0</v>
      </c>
      <c r="E25" s="60">
        <f>(F25)</f>
        <v>0</v>
      </c>
      <c r="F25" s="61">
        <f>SUMIFS($F$4:$F$23,$I$4:$I$23,"65%")*0.2</f>
        <v>0</v>
      </c>
      <c r="G25" s="8">
        <v>0</v>
      </c>
      <c r="H25" s="32">
        <f>F25*0.65</f>
        <v>0</v>
      </c>
      <c r="I25" s="10"/>
    </row>
    <row r="26" spans="1:9" ht="16.5" customHeight="1" x14ac:dyDescent="0.3">
      <c r="B26" s="44" t="s">
        <v>14</v>
      </c>
      <c r="C26" s="62" t="s">
        <v>22</v>
      </c>
      <c r="D26" s="63">
        <f>(F26)</f>
        <v>0</v>
      </c>
      <c r="E26" s="63">
        <f>(F26)</f>
        <v>0</v>
      </c>
      <c r="F26" s="64">
        <f>SUMIFS($F$4:$F$23,$I$4:$I$23,"80%")*0.2</f>
        <v>0</v>
      </c>
      <c r="G26" s="9">
        <v>0</v>
      </c>
      <c r="H26" s="20">
        <f t="shared" ref="H26" si="3">F26*0.8</f>
        <v>0</v>
      </c>
      <c r="I26" s="10"/>
    </row>
    <row r="27" spans="1:9" ht="16.5" customHeight="1" thickBot="1" x14ac:dyDescent="0.35">
      <c r="B27" s="45" t="s">
        <v>14</v>
      </c>
      <c r="C27" s="71" t="s">
        <v>20</v>
      </c>
      <c r="D27" s="74">
        <f>(F27)</f>
        <v>0</v>
      </c>
      <c r="E27" s="74">
        <f>(F27)</f>
        <v>0</v>
      </c>
      <c r="F27" s="75">
        <f>SUM(F25+F26)</f>
        <v>0</v>
      </c>
      <c r="G27" s="21">
        <v>0</v>
      </c>
      <c r="H27" s="22">
        <f>SUM(H26+H25)</f>
        <v>0</v>
      </c>
      <c r="I27" s="10"/>
    </row>
    <row r="28" spans="1:9" ht="14.5" thickBot="1" x14ac:dyDescent="0.35">
      <c r="B28" s="10"/>
      <c r="C28" s="16" t="s">
        <v>6</v>
      </c>
      <c r="D28" s="76">
        <f>SUM(D5:D24,D27)</f>
        <v>0</v>
      </c>
      <c r="E28" s="76">
        <f>SUM(E5:E24,E27)</f>
        <v>0</v>
      </c>
      <c r="F28" s="80">
        <f>SUM(F5:F24,F27)</f>
        <v>0</v>
      </c>
      <c r="G28" s="17">
        <f>SUM(G5:G24,G27)</f>
        <v>0</v>
      </c>
      <c r="H28" s="18">
        <f>SUM(H5:H24,H27)</f>
        <v>0</v>
      </c>
      <c r="I28" s="10"/>
    </row>
    <row r="30" spans="1:9" ht="14.5" thickBot="1" x14ac:dyDescent="0.35"/>
    <row r="31" spans="1:9" ht="71.25" customHeight="1" thickBot="1" x14ac:dyDescent="0.35">
      <c r="A31" s="23" t="s">
        <v>25</v>
      </c>
      <c r="B31" s="24" t="s">
        <v>0</v>
      </c>
      <c r="C31" s="25" t="s">
        <v>1</v>
      </c>
      <c r="D31" s="26" t="s">
        <v>2</v>
      </c>
      <c r="E31" s="26" t="s">
        <v>3</v>
      </c>
      <c r="F31" s="26" t="s">
        <v>4</v>
      </c>
      <c r="G31" s="27" t="s">
        <v>5</v>
      </c>
      <c r="H31" s="27" t="s">
        <v>18</v>
      </c>
      <c r="I31" s="28" t="s">
        <v>19</v>
      </c>
    </row>
    <row r="32" spans="1:9" ht="18.75" customHeight="1" x14ac:dyDescent="0.3">
      <c r="A32" s="58"/>
      <c r="B32" s="38" t="s">
        <v>13</v>
      </c>
      <c r="C32" s="39" t="s">
        <v>12</v>
      </c>
      <c r="D32" s="68"/>
      <c r="E32" s="68"/>
      <c r="F32" s="68"/>
      <c r="G32" s="8">
        <f>D32-F32</f>
        <v>0</v>
      </c>
      <c r="H32" s="8">
        <f>F32*I32</f>
        <v>0</v>
      </c>
      <c r="I32" s="85" t="str">
        <f>IF(C32="Stroški nakupa nepremičnin","65%",IF(C32="Stroški gradnje nepremičnin","65%",IF(C32="Stroški kmetijske mehanizacije","65%",IF(C32="Stroški opreme in drugih opredmetenih  sredstev","80%",IF(C32="Stroški neopredmetenih sredstev","80%",IF(C32="Izberi","0",IF(C32="Stroški storitev zunanjih izvajalcev","80%")))))))</f>
        <v>0</v>
      </c>
    </row>
    <row r="33" spans="1:9" ht="18.75" customHeight="1" x14ac:dyDescent="0.3">
      <c r="A33" s="54"/>
      <c r="B33" s="38" t="s">
        <v>13</v>
      </c>
      <c r="C33" s="39" t="s">
        <v>12</v>
      </c>
      <c r="D33" s="68"/>
      <c r="E33" s="68"/>
      <c r="F33" s="68"/>
      <c r="G33" s="8">
        <f t="shared" ref="G33:G51" si="4">D33-F33</f>
        <v>0</v>
      </c>
      <c r="H33" s="8">
        <f>F33*I33</f>
        <v>0</v>
      </c>
      <c r="I33" s="87" t="str">
        <f t="shared" ref="I33:I51" si="5">IF(C33="Stroški nakupa nepremičnin","65%",IF(C33="Stroški gradnje nepremičnin","65%",IF(C33="Stroški kmetijske mehanizacije","65%",IF(C33="Stroški opreme in drugih opredmetenih  sredstev","80%",IF(C33="Stroški neopredmetenih sredstev","80%",IF(C33="Izberi","0",IF(C33="Stroški storitev zunanjih izvajalcev","80%")))))))</f>
        <v>0</v>
      </c>
    </row>
    <row r="34" spans="1:9" ht="18.75" customHeight="1" x14ac:dyDescent="0.3">
      <c r="A34" s="54"/>
      <c r="B34" s="38" t="s">
        <v>13</v>
      </c>
      <c r="C34" s="39" t="s">
        <v>12</v>
      </c>
      <c r="D34" s="68"/>
      <c r="E34" s="68"/>
      <c r="F34" s="68"/>
      <c r="G34" s="8">
        <f t="shared" si="4"/>
        <v>0</v>
      </c>
      <c r="H34" s="8">
        <f t="shared" ref="H34:H51" si="6">F34*I34</f>
        <v>0</v>
      </c>
      <c r="I34" s="48" t="str">
        <f t="shared" si="5"/>
        <v>0</v>
      </c>
    </row>
    <row r="35" spans="1:9" ht="18.7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si="4"/>
        <v>0</v>
      </c>
      <c r="H35" s="8">
        <f t="shared" si="6"/>
        <v>0</v>
      </c>
      <c r="I35" s="48" t="str">
        <f t="shared" si="5"/>
        <v>0</v>
      </c>
    </row>
    <row r="36" spans="1:9" ht="18.7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si="6"/>
        <v>0</v>
      </c>
      <c r="I36" s="86" t="str">
        <f t="shared" si="5"/>
        <v>0</v>
      </c>
    </row>
    <row r="37" spans="1:9" ht="18.75" customHeight="1" x14ac:dyDescent="0.3">
      <c r="A37" s="54"/>
      <c r="B37" s="38" t="s">
        <v>13</v>
      </c>
      <c r="C37" s="39" t="s">
        <v>12</v>
      </c>
      <c r="D37" s="69"/>
      <c r="E37" s="69"/>
      <c r="F37" s="69"/>
      <c r="G37" s="8">
        <f t="shared" si="4"/>
        <v>0</v>
      </c>
      <c r="H37" s="8">
        <f t="shared" si="6"/>
        <v>0</v>
      </c>
      <c r="I37" s="48" t="str">
        <f t="shared" si="5"/>
        <v>0</v>
      </c>
    </row>
    <row r="38" spans="1:9" ht="18.75" customHeight="1" x14ac:dyDescent="0.3">
      <c r="A38" s="54"/>
      <c r="B38" s="38" t="s">
        <v>13</v>
      </c>
      <c r="C38" s="39" t="s">
        <v>12</v>
      </c>
      <c r="D38" s="69"/>
      <c r="E38" s="69"/>
      <c r="F38" s="69"/>
      <c r="G38" s="8">
        <f t="shared" si="4"/>
        <v>0</v>
      </c>
      <c r="H38" s="8">
        <f t="shared" si="6"/>
        <v>0</v>
      </c>
      <c r="I38" s="86" t="str">
        <f t="shared" si="5"/>
        <v>0</v>
      </c>
    </row>
    <row r="39" spans="1:9" ht="18.7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48" t="str">
        <f t="shared" si="5"/>
        <v>0</v>
      </c>
    </row>
    <row r="40" spans="1:9" ht="18.7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6" t="str">
        <f t="shared" si="5"/>
        <v>0</v>
      </c>
    </row>
    <row r="41" spans="1:9" ht="18.7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48" t="str">
        <f t="shared" si="5"/>
        <v>0</v>
      </c>
    </row>
    <row r="42" spans="1:9" ht="18.7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48" t="str">
        <f t="shared" si="5"/>
        <v>0</v>
      </c>
    </row>
    <row r="43" spans="1:9" ht="18.7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48" t="str">
        <f t="shared" si="5"/>
        <v>0</v>
      </c>
    </row>
    <row r="44" spans="1:9" ht="18.7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48" t="str">
        <f t="shared" si="5"/>
        <v>0</v>
      </c>
    </row>
    <row r="45" spans="1:9" ht="18.7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86" t="str">
        <f t="shared" si="5"/>
        <v>0</v>
      </c>
    </row>
    <row r="46" spans="1:9" ht="18.7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48" t="str">
        <f t="shared" si="5"/>
        <v>0</v>
      </c>
    </row>
    <row r="47" spans="1:9" ht="18.7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86" t="str">
        <f t="shared" si="5"/>
        <v>0</v>
      </c>
    </row>
    <row r="48" spans="1:9" ht="18.7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48" t="str">
        <f t="shared" si="5"/>
        <v>0</v>
      </c>
    </row>
    <row r="49" spans="1:9" ht="18.7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86" t="str">
        <f t="shared" si="5"/>
        <v>0</v>
      </c>
    </row>
    <row r="50" spans="1:9" ht="18.7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48" t="str">
        <f t="shared" si="5"/>
        <v>0</v>
      </c>
    </row>
    <row r="51" spans="1:9" ht="18.75" customHeight="1" thickBot="1" x14ac:dyDescent="0.35">
      <c r="A51" s="55"/>
      <c r="B51" s="46" t="s">
        <v>13</v>
      </c>
      <c r="C51" s="47" t="s">
        <v>12</v>
      </c>
      <c r="D51" s="70"/>
      <c r="E51" s="70"/>
      <c r="F51" s="70"/>
      <c r="G51" s="33">
        <f t="shared" si="4"/>
        <v>0</v>
      </c>
      <c r="H51" s="33">
        <f t="shared" si="6"/>
        <v>0</v>
      </c>
      <c r="I51" s="88" t="str">
        <f t="shared" si="5"/>
        <v>0</v>
      </c>
    </row>
    <row r="52" spans="1:9" ht="18.75" customHeight="1" thickTop="1" x14ac:dyDescent="0.3">
      <c r="B52" s="43" t="s">
        <v>14</v>
      </c>
      <c r="C52" s="59" t="s">
        <v>21</v>
      </c>
      <c r="D52" s="60">
        <f>(F52)</f>
        <v>0</v>
      </c>
      <c r="E52" s="60">
        <f>(F52)</f>
        <v>0</v>
      </c>
      <c r="F52" s="61">
        <f>SUMIFS($F$32:$F$51,$I$32:$I$51,"65%")*0.2</f>
        <v>0</v>
      </c>
      <c r="G52" s="8">
        <v>0</v>
      </c>
      <c r="H52" s="32">
        <f>F52*0.65</f>
        <v>0</v>
      </c>
      <c r="I52" s="10"/>
    </row>
    <row r="53" spans="1:9" ht="18.75" customHeight="1" x14ac:dyDescent="0.3">
      <c r="B53" s="44" t="s">
        <v>14</v>
      </c>
      <c r="C53" s="62" t="s">
        <v>22</v>
      </c>
      <c r="D53" s="63">
        <f>(F53)</f>
        <v>0</v>
      </c>
      <c r="E53" s="63">
        <f>(F53)</f>
        <v>0</v>
      </c>
      <c r="F53" s="64">
        <f>SUMIFS($F$32:$F$51,$I$32:$I$51,"80%")*0.2</f>
        <v>0</v>
      </c>
      <c r="G53" s="9">
        <v>0</v>
      </c>
      <c r="H53" s="20">
        <f t="shared" ref="H53" si="7">F53*0.8</f>
        <v>0</v>
      </c>
      <c r="I53" s="10"/>
    </row>
    <row r="54" spans="1:9" ht="18.75" customHeight="1" thickBot="1" x14ac:dyDescent="0.35">
      <c r="B54" s="45" t="s">
        <v>14</v>
      </c>
      <c r="C54" s="71" t="s">
        <v>20</v>
      </c>
      <c r="D54" s="74">
        <f>(F54)</f>
        <v>0</v>
      </c>
      <c r="E54" s="74">
        <f>(F54)</f>
        <v>0</v>
      </c>
      <c r="F54" s="75">
        <f>SUM(F52+F53)</f>
        <v>0</v>
      </c>
      <c r="G54" s="21">
        <v>0</v>
      </c>
      <c r="H54" s="22">
        <f>SUM(H53+H52)</f>
        <v>0</v>
      </c>
      <c r="I54" s="10"/>
    </row>
    <row r="55" spans="1:9" ht="19.5" customHeight="1" thickBot="1" x14ac:dyDescent="0.35">
      <c r="B55" s="10"/>
      <c r="C55" s="77" t="s">
        <v>6</v>
      </c>
      <c r="D55" s="76">
        <f>SUM(D32:D51,D54)</f>
        <v>0</v>
      </c>
      <c r="E55" s="76">
        <f>SUM(E32:E51,E54)</f>
        <v>0</v>
      </c>
      <c r="F55" s="76">
        <f>SUM(F32:F51,F54)</f>
        <v>0</v>
      </c>
      <c r="G55" s="76">
        <f>SUM(G32:G51,G54)</f>
        <v>0</v>
      </c>
      <c r="H55" s="78">
        <f>SUM(H32:H51,H54)</f>
        <v>0</v>
      </c>
      <c r="I55" s="10"/>
    </row>
    <row r="60" spans="1:9" ht="28.5" customHeight="1" x14ac:dyDescent="0.3">
      <c r="B60" s="90" t="s">
        <v>31</v>
      </c>
      <c r="C60" s="90"/>
      <c r="D60" s="10"/>
      <c r="E60" s="10"/>
      <c r="F60" s="10"/>
      <c r="G60" s="10"/>
      <c r="H60" s="10"/>
    </row>
    <row r="61" spans="1:9" ht="84" x14ac:dyDescent="0.3">
      <c r="B61" s="6" t="s">
        <v>2</v>
      </c>
      <c r="C61" s="6" t="s">
        <v>3</v>
      </c>
      <c r="D61" s="6" t="s">
        <v>4</v>
      </c>
      <c r="E61" s="6" t="s">
        <v>32</v>
      </c>
      <c r="F61" s="6" t="s">
        <v>33</v>
      </c>
      <c r="G61" s="7" t="s">
        <v>5</v>
      </c>
      <c r="H61" s="7" t="s">
        <v>18</v>
      </c>
    </row>
    <row r="62" spans="1:9" ht="28.5" customHeight="1" x14ac:dyDescent="0.3">
      <c r="B62" s="14">
        <f>D55+D28</f>
        <v>0</v>
      </c>
      <c r="C62" s="14">
        <f>E55+E28</f>
        <v>0</v>
      </c>
      <c r="D62" s="14">
        <f>F55+F28</f>
        <v>0</v>
      </c>
      <c r="E62" s="15">
        <f>SUM(F32:F51,F5:F24)</f>
        <v>0</v>
      </c>
      <c r="F62" s="15">
        <f>SUM(F54+F27)</f>
        <v>0</v>
      </c>
      <c r="G62" s="9">
        <f>G55+G28</f>
        <v>0</v>
      </c>
      <c r="H62" s="9">
        <f>H55+H28</f>
        <v>0</v>
      </c>
    </row>
    <row r="63" spans="1:9" x14ac:dyDescent="0.3">
      <c r="B63" s="10"/>
      <c r="C63" s="10"/>
      <c r="D63" s="10"/>
      <c r="E63" s="10"/>
      <c r="F63" s="10"/>
      <c r="G63" s="10"/>
    </row>
  </sheetData>
  <mergeCells count="2">
    <mergeCell ref="A3:C3"/>
    <mergeCell ref="B60:C60"/>
  </mergeCells>
  <dataValidations count="1">
    <dataValidation type="list" allowBlank="1" showInputMessage="1" showErrorMessage="1" sqref="C28 C55" xr:uid="{027D3202-7974-472C-BF5A-F0C8943FF35F}">
      <formula1>"SKUPAJ"</formula1>
    </dataValidation>
  </dataValidations>
  <pageMargins left="0.7" right="0.7" top="0.75" bottom="0.75" header="0.3" footer="0.3"/>
  <pageSetup paperSize="9" scale="38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751E700-AEC4-49B4-9533-FDBDD253F052}">
          <x14:formula1>
            <xm:f>Podatki!$A$2:$A$8</xm:f>
          </x14:formula1>
          <xm:sqref>C5:C24 C32:C51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85DB-EA98-41B9-B281-0F5829B01C93}">
  <sheetPr>
    <tabColor theme="7" tint="0.79998168889431442"/>
  </sheetPr>
  <dimension ref="A1:I63"/>
  <sheetViews>
    <sheetView zoomScale="85" zoomScaleNormal="85" workbookViewId="0">
      <selection activeCell="M18" sqref="M18"/>
    </sheetView>
  </sheetViews>
  <sheetFormatPr defaultColWidth="9.1796875" defaultRowHeight="14" x14ac:dyDescent="0.3"/>
  <cols>
    <col min="1" max="1" width="35.453125" style="5" customWidth="1"/>
    <col min="2" max="2" width="24.1796875" style="5" customWidth="1"/>
    <col min="3" max="3" width="45.81640625" style="5" customWidth="1"/>
    <col min="4" max="4" width="18.54296875" style="5" customWidth="1"/>
    <col min="5" max="5" width="17" style="5" customWidth="1"/>
    <col min="6" max="6" width="16.81640625" style="5" customWidth="1"/>
    <col min="7" max="7" width="18" style="5" customWidth="1"/>
    <col min="8" max="8" width="21.81640625" style="5" customWidth="1"/>
    <col min="9" max="9" width="20.81640625" style="5" customWidth="1"/>
    <col min="10" max="16384" width="9.1796875" style="5"/>
  </cols>
  <sheetData>
    <row r="1" spans="1:9" ht="25" x14ac:dyDescent="0.5">
      <c r="A1" s="4" t="s">
        <v>38</v>
      </c>
    </row>
    <row r="2" spans="1:9" ht="14.5" thickBot="1" x14ac:dyDescent="0.35"/>
    <row r="3" spans="1:9" ht="27" customHeight="1" thickBot="1" x14ac:dyDescent="0.35">
      <c r="A3" s="91" t="s">
        <v>24</v>
      </c>
      <c r="B3" s="92"/>
      <c r="C3" s="93"/>
    </row>
    <row r="4" spans="1:9" ht="56.5" thickBot="1" x14ac:dyDescent="0.35">
      <c r="A4" s="23" t="s">
        <v>23</v>
      </c>
      <c r="B4" s="24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7" t="s">
        <v>5</v>
      </c>
      <c r="H4" s="27" t="s">
        <v>18</v>
      </c>
      <c r="I4" s="28" t="s">
        <v>19</v>
      </c>
    </row>
    <row r="5" spans="1:9" ht="16.5" customHeight="1" x14ac:dyDescent="0.3">
      <c r="A5" s="58"/>
      <c r="B5" s="38" t="s">
        <v>13</v>
      </c>
      <c r="C5" s="39" t="s">
        <v>12</v>
      </c>
      <c r="D5" s="68"/>
      <c r="E5" s="68"/>
      <c r="F5" s="68"/>
      <c r="G5" s="8">
        <f>D5-F5</f>
        <v>0</v>
      </c>
      <c r="H5" s="8">
        <f>F5*I5</f>
        <v>0</v>
      </c>
      <c r="I5" s="85" t="str">
        <f>IF(C5="Stroški nakupa nepremičnin","65%",IF(C5="Stroški gradnje nepremičnin","65%",IF(C5="Stroški kmetijske mehanizacije","65%",IF(C5="Stroški opreme in drugih opredmetenih  sredstev","80%",IF(C5="Stroški neopredmetenih sredstev","80%",IF(C5="Izberi","0",IF(C5="Stroški storitev zunanjih izvajalcev","80%")))))))</f>
        <v>0</v>
      </c>
    </row>
    <row r="6" spans="1:9" ht="16.5" customHeight="1" x14ac:dyDescent="0.3">
      <c r="A6" s="54"/>
      <c r="B6" s="38" t="s">
        <v>13</v>
      </c>
      <c r="C6" s="39" t="s">
        <v>12</v>
      </c>
      <c r="D6" s="68"/>
      <c r="E6" s="68"/>
      <c r="F6" s="68"/>
      <c r="G6" s="8">
        <f t="shared" ref="G6:G24" si="0">D6-F6</f>
        <v>0</v>
      </c>
      <c r="H6" s="8">
        <f>F6*I6</f>
        <v>0</v>
      </c>
      <c r="I6" s="48" t="str">
        <f t="shared" ref="I6:I24" si="1">IF(C6="Stroški nakupa nepremičnin","65%",IF(C6="Stroški gradnje nepremičnin","65%",IF(C6="Stroški kmetijske mehanizacije","65%",IF(C6="Stroški opreme in drugih opredmetenih  sredstev","80%",IF(C6="Stroški neopredmetenih sredstev","80%",IF(C6="Izberi","0",IF(C6="Stroški storitev zunanjih izvajalcev","80%")))))))</f>
        <v>0</v>
      </c>
    </row>
    <row r="7" spans="1:9" ht="16.5" customHeight="1" x14ac:dyDescent="0.3">
      <c r="A7" s="54"/>
      <c r="B7" s="38" t="s">
        <v>13</v>
      </c>
      <c r="C7" s="39" t="s">
        <v>12</v>
      </c>
      <c r="D7" s="68"/>
      <c r="E7" s="68"/>
      <c r="F7" s="68"/>
      <c r="G7" s="8">
        <f t="shared" si="0"/>
        <v>0</v>
      </c>
      <c r="H7" s="8">
        <f t="shared" ref="H7:H24" si="2">F7*I7</f>
        <v>0</v>
      </c>
      <c r="I7" s="48" t="str">
        <f t="shared" si="1"/>
        <v>0</v>
      </c>
    </row>
    <row r="8" spans="1:9" ht="16.5" customHeight="1" x14ac:dyDescent="0.3">
      <c r="A8" s="54"/>
      <c r="B8" s="38" t="s">
        <v>13</v>
      </c>
      <c r="C8" s="39" t="s">
        <v>12</v>
      </c>
      <c r="D8" s="68"/>
      <c r="E8" s="68"/>
      <c r="F8" s="68"/>
      <c r="G8" s="8">
        <f t="shared" si="0"/>
        <v>0</v>
      </c>
      <c r="H8" s="8">
        <f t="shared" si="2"/>
        <v>0</v>
      </c>
      <c r="I8" s="48" t="str">
        <f t="shared" si="1"/>
        <v>0</v>
      </c>
    </row>
    <row r="9" spans="1:9" ht="16.5" customHeight="1" x14ac:dyDescent="0.3">
      <c r="A9" s="54"/>
      <c r="B9" s="38" t="s">
        <v>13</v>
      </c>
      <c r="C9" s="39" t="s">
        <v>12</v>
      </c>
      <c r="D9" s="68"/>
      <c r="E9" s="68"/>
      <c r="F9" s="68"/>
      <c r="G9" s="8">
        <f t="shared" si="0"/>
        <v>0</v>
      </c>
      <c r="H9" s="8">
        <f t="shared" si="2"/>
        <v>0</v>
      </c>
      <c r="I9" s="86" t="str">
        <f t="shared" si="1"/>
        <v>0</v>
      </c>
    </row>
    <row r="10" spans="1:9" ht="16.5" customHeight="1" x14ac:dyDescent="0.3">
      <c r="A10" s="54"/>
      <c r="B10" s="38" t="s">
        <v>13</v>
      </c>
      <c r="C10" s="39" t="s">
        <v>12</v>
      </c>
      <c r="D10" s="69"/>
      <c r="E10" s="69"/>
      <c r="F10" s="69"/>
      <c r="G10" s="8">
        <f t="shared" si="0"/>
        <v>0</v>
      </c>
      <c r="H10" s="8">
        <f t="shared" si="2"/>
        <v>0</v>
      </c>
      <c r="I10" s="87" t="str">
        <f t="shared" si="1"/>
        <v>0</v>
      </c>
    </row>
    <row r="11" spans="1:9" ht="16.5" customHeight="1" x14ac:dyDescent="0.3">
      <c r="A11" s="54"/>
      <c r="B11" s="38" t="s">
        <v>13</v>
      </c>
      <c r="C11" s="39" t="s">
        <v>12</v>
      </c>
      <c r="D11" s="69"/>
      <c r="E11" s="69"/>
      <c r="F11" s="69"/>
      <c r="G11" s="8">
        <f t="shared" si="0"/>
        <v>0</v>
      </c>
      <c r="H11" s="8">
        <f t="shared" si="2"/>
        <v>0</v>
      </c>
      <c r="I11" s="87" t="str">
        <f t="shared" si="1"/>
        <v>0</v>
      </c>
    </row>
    <row r="12" spans="1:9" ht="16.5" customHeight="1" x14ac:dyDescent="0.3">
      <c r="A12" s="54"/>
      <c r="B12" s="38" t="s">
        <v>13</v>
      </c>
      <c r="C12" s="39" t="s">
        <v>12</v>
      </c>
      <c r="D12" s="69"/>
      <c r="E12" s="69"/>
      <c r="F12" s="69"/>
      <c r="G12" s="8">
        <f t="shared" si="0"/>
        <v>0</v>
      </c>
      <c r="H12" s="8">
        <f t="shared" si="2"/>
        <v>0</v>
      </c>
      <c r="I12" s="48" t="str">
        <f t="shared" si="1"/>
        <v>0</v>
      </c>
    </row>
    <row r="13" spans="1:9" ht="16.5" customHeight="1" x14ac:dyDescent="0.3">
      <c r="A13" s="54"/>
      <c r="B13" s="38" t="s">
        <v>13</v>
      </c>
      <c r="C13" s="39" t="s">
        <v>12</v>
      </c>
      <c r="D13" s="69"/>
      <c r="E13" s="69"/>
      <c r="F13" s="69"/>
      <c r="G13" s="8">
        <f t="shared" si="0"/>
        <v>0</v>
      </c>
      <c r="H13" s="8">
        <f t="shared" si="2"/>
        <v>0</v>
      </c>
      <c r="I13" s="86" t="str">
        <f t="shared" si="1"/>
        <v>0</v>
      </c>
    </row>
    <row r="14" spans="1:9" ht="16.5" customHeight="1" x14ac:dyDescent="0.3">
      <c r="A14" s="54"/>
      <c r="B14" s="38" t="s">
        <v>13</v>
      </c>
      <c r="C14" s="39" t="s">
        <v>12</v>
      </c>
      <c r="D14" s="69"/>
      <c r="E14" s="69"/>
      <c r="F14" s="69"/>
      <c r="G14" s="8">
        <f t="shared" si="0"/>
        <v>0</v>
      </c>
      <c r="H14" s="8">
        <f t="shared" si="2"/>
        <v>0</v>
      </c>
      <c r="I14" s="48" t="str">
        <f t="shared" si="1"/>
        <v>0</v>
      </c>
    </row>
    <row r="15" spans="1:9" ht="16.5" customHeight="1" x14ac:dyDescent="0.3">
      <c r="A15" s="54"/>
      <c r="B15" s="38" t="s">
        <v>13</v>
      </c>
      <c r="C15" s="39" t="s">
        <v>12</v>
      </c>
      <c r="D15" s="69"/>
      <c r="E15" s="69"/>
      <c r="F15" s="69"/>
      <c r="G15" s="8">
        <f t="shared" si="0"/>
        <v>0</v>
      </c>
      <c r="H15" s="8">
        <f t="shared" si="2"/>
        <v>0</v>
      </c>
      <c r="I15" s="86" t="str">
        <f t="shared" si="1"/>
        <v>0</v>
      </c>
    </row>
    <row r="16" spans="1:9" ht="16.5" customHeight="1" x14ac:dyDescent="0.3">
      <c r="A16" s="54"/>
      <c r="B16" s="38" t="s">
        <v>13</v>
      </c>
      <c r="C16" s="39" t="s">
        <v>12</v>
      </c>
      <c r="D16" s="69"/>
      <c r="E16" s="69"/>
      <c r="F16" s="69"/>
      <c r="G16" s="8">
        <f t="shared" si="0"/>
        <v>0</v>
      </c>
      <c r="H16" s="8">
        <f t="shared" si="2"/>
        <v>0</v>
      </c>
      <c r="I16" s="87" t="str">
        <f t="shared" si="1"/>
        <v>0</v>
      </c>
    </row>
    <row r="17" spans="1:9" ht="16.5" customHeight="1" x14ac:dyDescent="0.3">
      <c r="A17" s="54"/>
      <c r="B17" s="38" t="s">
        <v>13</v>
      </c>
      <c r="C17" s="39" t="s">
        <v>12</v>
      </c>
      <c r="D17" s="69"/>
      <c r="E17" s="69"/>
      <c r="F17" s="69"/>
      <c r="G17" s="8">
        <f t="shared" si="0"/>
        <v>0</v>
      </c>
      <c r="H17" s="8">
        <f t="shared" si="2"/>
        <v>0</v>
      </c>
      <c r="I17" s="48" t="str">
        <f t="shared" si="1"/>
        <v>0</v>
      </c>
    </row>
    <row r="18" spans="1:9" ht="16.5" customHeight="1" x14ac:dyDescent="0.3">
      <c r="A18" s="54"/>
      <c r="B18" s="38" t="s">
        <v>13</v>
      </c>
      <c r="C18" s="39" t="s">
        <v>12</v>
      </c>
      <c r="D18" s="69"/>
      <c r="E18" s="69"/>
      <c r="F18" s="69"/>
      <c r="G18" s="8">
        <f t="shared" si="0"/>
        <v>0</v>
      </c>
      <c r="H18" s="8">
        <f t="shared" si="2"/>
        <v>0</v>
      </c>
      <c r="I18" s="87" t="str">
        <f t="shared" si="1"/>
        <v>0</v>
      </c>
    </row>
    <row r="19" spans="1:9" ht="16.5" customHeight="1" x14ac:dyDescent="0.3">
      <c r="A19" s="54"/>
      <c r="B19" s="38" t="s">
        <v>13</v>
      </c>
      <c r="C19" s="39" t="s">
        <v>12</v>
      </c>
      <c r="D19" s="69"/>
      <c r="E19" s="69"/>
      <c r="F19" s="69"/>
      <c r="G19" s="8">
        <f t="shared" si="0"/>
        <v>0</v>
      </c>
      <c r="H19" s="8">
        <f t="shared" si="2"/>
        <v>0</v>
      </c>
      <c r="I19" s="87" t="str">
        <f t="shared" si="1"/>
        <v>0</v>
      </c>
    </row>
    <row r="20" spans="1:9" ht="16.5" customHeight="1" x14ac:dyDescent="0.3">
      <c r="A20" s="54"/>
      <c r="B20" s="38" t="s">
        <v>13</v>
      </c>
      <c r="C20" s="39" t="s">
        <v>12</v>
      </c>
      <c r="D20" s="69"/>
      <c r="E20" s="69"/>
      <c r="F20" s="69"/>
      <c r="G20" s="8">
        <f t="shared" si="0"/>
        <v>0</v>
      </c>
      <c r="H20" s="8">
        <f t="shared" si="2"/>
        <v>0</v>
      </c>
      <c r="I20" s="87" t="str">
        <f t="shared" si="1"/>
        <v>0</v>
      </c>
    </row>
    <row r="21" spans="1:9" ht="16.5" customHeight="1" x14ac:dyDescent="0.3">
      <c r="A21" s="54"/>
      <c r="B21" s="38" t="s">
        <v>13</v>
      </c>
      <c r="C21" s="39" t="s">
        <v>12</v>
      </c>
      <c r="D21" s="69"/>
      <c r="E21" s="69"/>
      <c r="F21" s="69"/>
      <c r="G21" s="8">
        <f t="shared" si="0"/>
        <v>0</v>
      </c>
      <c r="H21" s="8">
        <f t="shared" si="2"/>
        <v>0</v>
      </c>
      <c r="I21" s="48" t="str">
        <f t="shared" si="1"/>
        <v>0</v>
      </c>
    </row>
    <row r="22" spans="1:9" ht="16.5" customHeight="1" x14ac:dyDescent="0.3">
      <c r="A22" s="54"/>
      <c r="B22" s="38" t="s">
        <v>13</v>
      </c>
      <c r="C22" s="39" t="s">
        <v>12</v>
      </c>
      <c r="D22" s="69"/>
      <c r="E22" s="69"/>
      <c r="F22" s="69"/>
      <c r="G22" s="8">
        <f t="shared" si="0"/>
        <v>0</v>
      </c>
      <c r="H22" s="8">
        <f t="shared" si="2"/>
        <v>0</v>
      </c>
      <c r="I22" s="86" t="str">
        <f t="shared" si="1"/>
        <v>0</v>
      </c>
    </row>
    <row r="23" spans="1:9" ht="16.5" customHeight="1" x14ac:dyDescent="0.3">
      <c r="A23" s="54"/>
      <c r="B23" s="38" t="s">
        <v>13</v>
      </c>
      <c r="C23" s="39" t="s">
        <v>12</v>
      </c>
      <c r="D23" s="69"/>
      <c r="E23" s="69"/>
      <c r="F23" s="69"/>
      <c r="G23" s="8">
        <f t="shared" si="0"/>
        <v>0</v>
      </c>
      <c r="H23" s="8">
        <f t="shared" si="2"/>
        <v>0</v>
      </c>
      <c r="I23" s="87" t="str">
        <f t="shared" si="1"/>
        <v>0</v>
      </c>
    </row>
    <row r="24" spans="1:9" ht="16.5" customHeight="1" thickBot="1" x14ac:dyDescent="0.35">
      <c r="A24" s="55"/>
      <c r="B24" s="46" t="s">
        <v>13</v>
      </c>
      <c r="C24" s="47" t="s">
        <v>12</v>
      </c>
      <c r="D24" s="70"/>
      <c r="E24" s="70"/>
      <c r="F24" s="70"/>
      <c r="G24" s="33">
        <f t="shared" si="0"/>
        <v>0</v>
      </c>
      <c r="H24" s="33">
        <f t="shared" si="2"/>
        <v>0</v>
      </c>
      <c r="I24" s="49" t="str">
        <f t="shared" si="1"/>
        <v>0</v>
      </c>
    </row>
    <row r="25" spans="1:9" ht="17.25" customHeight="1" thickTop="1" x14ac:dyDescent="0.3">
      <c r="B25" s="43" t="s">
        <v>14</v>
      </c>
      <c r="C25" s="59" t="s">
        <v>21</v>
      </c>
      <c r="D25" s="60">
        <f>(F25)</f>
        <v>0</v>
      </c>
      <c r="E25" s="60">
        <f>(F25)</f>
        <v>0</v>
      </c>
      <c r="F25" s="61">
        <f>SUMIFS($F$4:$F$23,$I$4:$I$23,"65%")*0.2</f>
        <v>0</v>
      </c>
      <c r="G25" s="8">
        <v>0</v>
      </c>
      <c r="H25" s="32">
        <f>F25*0.65</f>
        <v>0</v>
      </c>
      <c r="I25" s="10"/>
    </row>
    <row r="26" spans="1:9" ht="16.5" customHeight="1" x14ac:dyDescent="0.3">
      <c r="B26" s="44" t="s">
        <v>14</v>
      </c>
      <c r="C26" s="62" t="s">
        <v>22</v>
      </c>
      <c r="D26" s="63">
        <f>(F26)</f>
        <v>0</v>
      </c>
      <c r="E26" s="63">
        <f>(F26)</f>
        <v>0</v>
      </c>
      <c r="F26" s="64">
        <f>SUMIFS($F$4:$F$23,$I$4:$I$23,"80%")*0.2</f>
        <v>0</v>
      </c>
      <c r="G26" s="9">
        <v>0</v>
      </c>
      <c r="H26" s="20">
        <f t="shared" ref="H26" si="3">F26*0.8</f>
        <v>0</v>
      </c>
      <c r="I26" s="10"/>
    </row>
    <row r="27" spans="1:9" ht="16.5" customHeight="1" thickBot="1" x14ac:dyDescent="0.35">
      <c r="B27" s="45" t="s">
        <v>14</v>
      </c>
      <c r="C27" s="71" t="s">
        <v>20</v>
      </c>
      <c r="D27" s="74">
        <f>(F27)</f>
        <v>0</v>
      </c>
      <c r="E27" s="74">
        <f>(F27)</f>
        <v>0</v>
      </c>
      <c r="F27" s="75">
        <f>SUM(F25+F26)</f>
        <v>0</v>
      </c>
      <c r="G27" s="21">
        <v>0</v>
      </c>
      <c r="H27" s="22">
        <f>SUM(H26+H25)</f>
        <v>0</v>
      </c>
      <c r="I27" s="10"/>
    </row>
    <row r="28" spans="1:9" ht="14.5" thickBot="1" x14ac:dyDescent="0.35">
      <c r="B28" s="10"/>
      <c r="C28" s="16" t="s">
        <v>6</v>
      </c>
      <c r="D28" s="76">
        <f>SUM(D5:D24,D27)</f>
        <v>0</v>
      </c>
      <c r="E28" s="76">
        <f>SUM(E5:E24,E27)</f>
        <v>0</v>
      </c>
      <c r="F28" s="80">
        <f>SUM(F5:F24,F27)</f>
        <v>0</v>
      </c>
      <c r="G28" s="17">
        <f>SUM(G5:G24,G27)</f>
        <v>0</v>
      </c>
      <c r="H28" s="18">
        <f>SUM(H5:H24,H27)</f>
        <v>0</v>
      </c>
      <c r="I28" s="10"/>
    </row>
    <row r="30" spans="1:9" ht="14.5" thickBot="1" x14ac:dyDescent="0.35"/>
    <row r="31" spans="1:9" ht="71.25" customHeight="1" thickBot="1" x14ac:dyDescent="0.35">
      <c r="A31" s="23" t="s">
        <v>25</v>
      </c>
      <c r="B31" s="24" t="s">
        <v>0</v>
      </c>
      <c r="C31" s="25" t="s">
        <v>1</v>
      </c>
      <c r="D31" s="26" t="s">
        <v>2</v>
      </c>
      <c r="E31" s="26" t="s">
        <v>3</v>
      </c>
      <c r="F31" s="26" t="s">
        <v>4</v>
      </c>
      <c r="G31" s="27" t="s">
        <v>5</v>
      </c>
      <c r="H31" s="27" t="s">
        <v>18</v>
      </c>
      <c r="I31" s="28" t="s">
        <v>19</v>
      </c>
    </row>
    <row r="32" spans="1:9" ht="18.75" customHeight="1" x14ac:dyDescent="0.3">
      <c r="A32" s="58"/>
      <c r="B32" s="38" t="s">
        <v>13</v>
      </c>
      <c r="C32" s="39" t="s">
        <v>12</v>
      </c>
      <c r="D32" s="68"/>
      <c r="E32" s="68"/>
      <c r="F32" s="68"/>
      <c r="G32" s="8">
        <f>D32-F32</f>
        <v>0</v>
      </c>
      <c r="H32" s="8">
        <f>F32*I32</f>
        <v>0</v>
      </c>
      <c r="I32" s="85" t="str">
        <f>IF(C32="Stroški nakupa nepremičnin","65%",IF(C32="Stroški gradnje nepremičnin","65%",IF(C32="Stroški kmetijske mehanizacije","65%",IF(C32="Stroški opreme in drugih opredmetenih  sredstev","80%",IF(C32="Stroški neopredmetenih sredstev","80%",IF(C32="Izberi","0",IF(C32="Stroški storitev zunanjih izvajalcev","80%")))))))</f>
        <v>0</v>
      </c>
    </row>
    <row r="33" spans="1:9" ht="18.75" customHeight="1" x14ac:dyDescent="0.3">
      <c r="A33" s="54"/>
      <c r="B33" s="38" t="s">
        <v>13</v>
      </c>
      <c r="C33" s="39" t="s">
        <v>12</v>
      </c>
      <c r="D33" s="68"/>
      <c r="E33" s="68"/>
      <c r="F33" s="68"/>
      <c r="G33" s="8">
        <f t="shared" ref="G33:G51" si="4">D33-F33</f>
        <v>0</v>
      </c>
      <c r="H33" s="8">
        <f>F33*I33</f>
        <v>0</v>
      </c>
      <c r="I33" s="87" t="str">
        <f t="shared" ref="I33:I51" si="5">IF(C33="Stroški nakupa nepremičnin","65%",IF(C33="Stroški gradnje nepremičnin","65%",IF(C33="Stroški kmetijske mehanizacije","65%",IF(C33="Stroški opreme in drugih opredmetenih  sredstev","80%",IF(C33="Stroški neopredmetenih sredstev","80%",IF(C33="Izberi","0",IF(C33="Stroški storitev zunanjih izvajalcev","80%")))))))</f>
        <v>0</v>
      </c>
    </row>
    <row r="34" spans="1:9" ht="18.75" customHeight="1" x14ac:dyDescent="0.3">
      <c r="A34" s="54"/>
      <c r="B34" s="38" t="s">
        <v>13</v>
      </c>
      <c r="C34" s="39" t="s">
        <v>12</v>
      </c>
      <c r="D34" s="68"/>
      <c r="E34" s="68"/>
      <c r="F34" s="68"/>
      <c r="G34" s="8">
        <f t="shared" si="4"/>
        <v>0</v>
      </c>
      <c r="H34" s="8">
        <f t="shared" ref="H34:H51" si="6">F34*I34</f>
        <v>0</v>
      </c>
      <c r="I34" s="48" t="str">
        <f t="shared" si="5"/>
        <v>0</v>
      </c>
    </row>
    <row r="35" spans="1:9" ht="18.75" customHeight="1" x14ac:dyDescent="0.3">
      <c r="A35" s="54"/>
      <c r="B35" s="38" t="s">
        <v>13</v>
      </c>
      <c r="C35" s="39" t="s">
        <v>12</v>
      </c>
      <c r="D35" s="68"/>
      <c r="E35" s="68"/>
      <c r="F35" s="68"/>
      <c r="G35" s="8">
        <f t="shared" si="4"/>
        <v>0</v>
      </c>
      <c r="H35" s="8">
        <f t="shared" si="6"/>
        <v>0</v>
      </c>
      <c r="I35" s="48" t="str">
        <f t="shared" si="5"/>
        <v>0</v>
      </c>
    </row>
    <row r="36" spans="1:9" ht="18.75" customHeight="1" x14ac:dyDescent="0.3">
      <c r="A36" s="54"/>
      <c r="B36" s="38" t="s">
        <v>13</v>
      </c>
      <c r="C36" s="39" t="s">
        <v>12</v>
      </c>
      <c r="D36" s="68"/>
      <c r="E36" s="68"/>
      <c r="F36" s="68"/>
      <c r="G36" s="8">
        <f t="shared" si="4"/>
        <v>0</v>
      </c>
      <c r="H36" s="8">
        <f t="shared" si="6"/>
        <v>0</v>
      </c>
      <c r="I36" s="86" t="str">
        <f t="shared" si="5"/>
        <v>0</v>
      </c>
    </row>
    <row r="37" spans="1:9" ht="18.75" customHeight="1" x14ac:dyDescent="0.3">
      <c r="A37" s="54"/>
      <c r="B37" s="38" t="s">
        <v>13</v>
      </c>
      <c r="C37" s="39" t="s">
        <v>12</v>
      </c>
      <c r="D37" s="69"/>
      <c r="E37" s="69"/>
      <c r="F37" s="69"/>
      <c r="G37" s="8">
        <f t="shared" si="4"/>
        <v>0</v>
      </c>
      <c r="H37" s="8">
        <f t="shared" si="6"/>
        <v>0</v>
      </c>
      <c r="I37" s="48" t="str">
        <f t="shared" si="5"/>
        <v>0</v>
      </c>
    </row>
    <row r="38" spans="1:9" ht="18.75" customHeight="1" x14ac:dyDescent="0.3">
      <c r="A38" s="54"/>
      <c r="B38" s="38" t="s">
        <v>13</v>
      </c>
      <c r="C38" s="39" t="s">
        <v>12</v>
      </c>
      <c r="D38" s="69"/>
      <c r="E38" s="69"/>
      <c r="F38" s="69"/>
      <c r="G38" s="8">
        <f t="shared" si="4"/>
        <v>0</v>
      </c>
      <c r="H38" s="8">
        <f t="shared" si="6"/>
        <v>0</v>
      </c>
      <c r="I38" s="86" t="str">
        <f t="shared" si="5"/>
        <v>0</v>
      </c>
    </row>
    <row r="39" spans="1:9" ht="18.75" customHeight="1" x14ac:dyDescent="0.3">
      <c r="A39" s="54"/>
      <c r="B39" s="38" t="s">
        <v>13</v>
      </c>
      <c r="C39" s="39" t="s">
        <v>12</v>
      </c>
      <c r="D39" s="69"/>
      <c r="E39" s="69"/>
      <c r="F39" s="69"/>
      <c r="G39" s="8">
        <f t="shared" si="4"/>
        <v>0</v>
      </c>
      <c r="H39" s="8">
        <f t="shared" si="6"/>
        <v>0</v>
      </c>
      <c r="I39" s="48" t="str">
        <f t="shared" si="5"/>
        <v>0</v>
      </c>
    </row>
    <row r="40" spans="1:9" ht="18.75" customHeight="1" x14ac:dyDescent="0.3">
      <c r="A40" s="54"/>
      <c r="B40" s="38" t="s">
        <v>13</v>
      </c>
      <c r="C40" s="39" t="s">
        <v>12</v>
      </c>
      <c r="D40" s="69"/>
      <c r="E40" s="69"/>
      <c r="F40" s="69"/>
      <c r="G40" s="8">
        <f t="shared" si="4"/>
        <v>0</v>
      </c>
      <c r="H40" s="8">
        <f t="shared" si="6"/>
        <v>0</v>
      </c>
      <c r="I40" s="86" t="str">
        <f t="shared" si="5"/>
        <v>0</v>
      </c>
    </row>
    <row r="41" spans="1:9" ht="18.75" customHeight="1" x14ac:dyDescent="0.3">
      <c r="A41" s="54"/>
      <c r="B41" s="38" t="s">
        <v>13</v>
      </c>
      <c r="C41" s="39" t="s">
        <v>12</v>
      </c>
      <c r="D41" s="69"/>
      <c r="E41" s="69"/>
      <c r="F41" s="69"/>
      <c r="G41" s="8">
        <f t="shared" si="4"/>
        <v>0</v>
      </c>
      <c r="H41" s="8">
        <f t="shared" si="6"/>
        <v>0</v>
      </c>
      <c r="I41" s="48" t="str">
        <f t="shared" si="5"/>
        <v>0</v>
      </c>
    </row>
    <row r="42" spans="1:9" ht="18.75" customHeight="1" x14ac:dyDescent="0.3">
      <c r="A42" s="54"/>
      <c r="B42" s="38" t="s">
        <v>13</v>
      </c>
      <c r="C42" s="39" t="s">
        <v>12</v>
      </c>
      <c r="D42" s="69"/>
      <c r="E42" s="69"/>
      <c r="F42" s="69"/>
      <c r="G42" s="8">
        <f t="shared" si="4"/>
        <v>0</v>
      </c>
      <c r="H42" s="8">
        <f t="shared" si="6"/>
        <v>0</v>
      </c>
      <c r="I42" s="48" t="str">
        <f t="shared" si="5"/>
        <v>0</v>
      </c>
    </row>
    <row r="43" spans="1:9" ht="18.75" customHeight="1" x14ac:dyDescent="0.3">
      <c r="A43" s="54"/>
      <c r="B43" s="38" t="s">
        <v>13</v>
      </c>
      <c r="C43" s="39" t="s">
        <v>12</v>
      </c>
      <c r="D43" s="69"/>
      <c r="E43" s="69"/>
      <c r="F43" s="69"/>
      <c r="G43" s="8">
        <f t="shared" si="4"/>
        <v>0</v>
      </c>
      <c r="H43" s="8">
        <f t="shared" si="6"/>
        <v>0</v>
      </c>
      <c r="I43" s="48" t="str">
        <f t="shared" si="5"/>
        <v>0</v>
      </c>
    </row>
    <row r="44" spans="1:9" ht="18.75" customHeight="1" x14ac:dyDescent="0.3">
      <c r="A44" s="54"/>
      <c r="B44" s="38" t="s">
        <v>13</v>
      </c>
      <c r="C44" s="39" t="s">
        <v>12</v>
      </c>
      <c r="D44" s="69"/>
      <c r="E44" s="69"/>
      <c r="F44" s="69"/>
      <c r="G44" s="8">
        <f t="shared" si="4"/>
        <v>0</v>
      </c>
      <c r="H44" s="8">
        <f t="shared" si="6"/>
        <v>0</v>
      </c>
      <c r="I44" s="48" t="str">
        <f t="shared" si="5"/>
        <v>0</v>
      </c>
    </row>
    <row r="45" spans="1:9" ht="18.75" customHeight="1" x14ac:dyDescent="0.3">
      <c r="A45" s="54"/>
      <c r="B45" s="38" t="s">
        <v>13</v>
      </c>
      <c r="C45" s="39" t="s">
        <v>12</v>
      </c>
      <c r="D45" s="69"/>
      <c r="E45" s="69"/>
      <c r="F45" s="69"/>
      <c r="G45" s="8">
        <f t="shared" si="4"/>
        <v>0</v>
      </c>
      <c r="H45" s="8">
        <f t="shared" si="6"/>
        <v>0</v>
      </c>
      <c r="I45" s="86" t="str">
        <f t="shared" si="5"/>
        <v>0</v>
      </c>
    </row>
    <row r="46" spans="1:9" ht="18.75" customHeight="1" x14ac:dyDescent="0.3">
      <c r="A46" s="54"/>
      <c r="B46" s="38" t="s">
        <v>13</v>
      </c>
      <c r="C46" s="39" t="s">
        <v>12</v>
      </c>
      <c r="D46" s="69"/>
      <c r="E46" s="69"/>
      <c r="F46" s="69"/>
      <c r="G46" s="8">
        <f t="shared" si="4"/>
        <v>0</v>
      </c>
      <c r="H46" s="8">
        <f t="shared" si="6"/>
        <v>0</v>
      </c>
      <c r="I46" s="48" t="str">
        <f t="shared" si="5"/>
        <v>0</v>
      </c>
    </row>
    <row r="47" spans="1:9" ht="18.75" customHeight="1" x14ac:dyDescent="0.3">
      <c r="A47" s="54"/>
      <c r="B47" s="38" t="s">
        <v>13</v>
      </c>
      <c r="C47" s="39" t="s">
        <v>12</v>
      </c>
      <c r="D47" s="69"/>
      <c r="E47" s="69"/>
      <c r="F47" s="69"/>
      <c r="G47" s="8">
        <f t="shared" si="4"/>
        <v>0</v>
      </c>
      <c r="H47" s="8">
        <f t="shared" si="6"/>
        <v>0</v>
      </c>
      <c r="I47" s="86" t="str">
        <f t="shared" si="5"/>
        <v>0</v>
      </c>
    </row>
    <row r="48" spans="1:9" ht="18.75" customHeight="1" x14ac:dyDescent="0.3">
      <c r="A48" s="54"/>
      <c r="B48" s="38" t="s">
        <v>13</v>
      </c>
      <c r="C48" s="39" t="s">
        <v>12</v>
      </c>
      <c r="D48" s="69"/>
      <c r="E48" s="69"/>
      <c r="F48" s="69"/>
      <c r="G48" s="8">
        <f t="shared" si="4"/>
        <v>0</v>
      </c>
      <c r="H48" s="8">
        <f t="shared" si="6"/>
        <v>0</v>
      </c>
      <c r="I48" s="48" t="str">
        <f t="shared" si="5"/>
        <v>0</v>
      </c>
    </row>
    <row r="49" spans="1:9" ht="18.75" customHeight="1" x14ac:dyDescent="0.3">
      <c r="A49" s="54"/>
      <c r="B49" s="38" t="s">
        <v>13</v>
      </c>
      <c r="C49" s="39" t="s">
        <v>12</v>
      </c>
      <c r="D49" s="69"/>
      <c r="E49" s="69"/>
      <c r="F49" s="69"/>
      <c r="G49" s="8">
        <f t="shared" si="4"/>
        <v>0</v>
      </c>
      <c r="H49" s="8">
        <f t="shared" si="6"/>
        <v>0</v>
      </c>
      <c r="I49" s="86" t="str">
        <f t="shared" si="5"/>
        <v>0</v>
      </c>
    </row>
    <row r="50" spans="1:9" ht="18.75" customHeight="1" x14ac:dyDescent="0.3">
      <c r="A50" s="54"/>
      <c r="B50" s="38" t="s">
        <v>13</v>
      </c>
      <c r="C50" s="39" t="s">
        <v>12</v>
      </c>
      <c r="D50" s="69"/>
      <c r="E50" s="69"/>
      <c r="F50" s="69"/>
      <c r="G50" s="8">
        <f t="shared" si="4"/>
        <v>0</v>
      </c>
      <c r="H50" s="8">
        <f t="shared" si="6"/>
        <v>0</v>
      </c>
      <c r="I50" s="48" t="str">
        <f t="shared" si="5"/>
        <v>0</v>
      </c>
    </row>
    <row r="51" spans="1:9" ht="18.75" customHeight="1" thickBot="1" x14ac:dyDescent="0.35">
      <c r="A51" s="55"/>
      <c r="B51" s="46" t="s">
        <v>13</v>
      </c>
      <c r="C51" s="47" t="s">
        <v>12</v>
      </c>
      <c r="D51" s="70"/>
      <c r="E51" s="70"/>
      <c r="F51" s="70"/>
      <c r="G51" s="33">
        <f t="shared" si="4"/>
        <v>0</v>
      </c>
      <c r="H51" s="33">
        <f t="shared" si="6"/>
        <v>0</v>
      </c>
      <c r="I51" s="88" t="str">
        <f t="shared" si="5"/>
        <v>0</v>
      </c>
    </row>
    <row r="52" spans="1:9" ht="18.75" customHeight="1" thickTop="1" x14ac:dyDescent="0.3">
      <c r="B52" s="43" t="s">
        <v>14</v>
      </c>
      <c r="C52" s="59" t="s">
        <v>21</v>
      </c>
      <c r="D52" s="60">
        <f>(F52)</f>
        <v>0</v>
      </c>
      <c r="E52" s="60">
        <f>(F52)</f>
        <v>0</v>
      </c>
      <c r="F52" s="61">
        <f>SUMIFS($F$32:$F$51,$I$32:$I$51,"65%")*0.2</f>
        <v>0</v>
      </c>
      <c r="G52" s="8">
        <v>0</v>
      </c>
      <c r="H52" s="32">
        <f>F52*0.65</f>
        <v>0</v>
      </c>
      <c r="I52" s="10"/>
    </row>
    <row r="53" spans="1:9" ht="18.75" customHeight="1" x14ac:dyDescent="0.3">
      <c r="B53" s="44" t="s">
        <v>14</v>
      </c>
      <c r="C53" s="62" t="s">
        <v>22</v>
      </c>
      <c r="D53" s="63">
        <f>(F53)</f>
        <v>0</v>
      </c>
      <c r="E53" s="63">
        <f>(F53)</f>
        <v>0</v>
      </c>
      <c r="F53" s="64">
        <f>SUMIFS($F$32:$F$51,$I$32:$I$51,"80%")*0.2</f>
        <v>0</v>
      </c>
      <c r="G53" s="9">
        <v>0</v>
      </c>
      <c r="H53" s="20">
        <f t="shared" ref="H53" si="7">F53*0.8</f>
        <v>0</v>
      </c>
      <c r="I53" s="10"/>
    </row>
    <row r="54" spans="1:9" ht="18.75" customHeight="1" thickBot="1" x14ac:dyDescent="0.35">
      <c r="B54" s="45" t="s">
        <v>14</v>
      </c>
      <c r="C54" s="71" t="s">
        <v>20</v>
      </c>
      <c r="D54" s="74">
        <f>(F54)</f>
        <v>0</v>
      </c>
      <c r="E54" s="74">
        <f>(F54)</f>
        <v>0</v>
      </c>
      <c r="F54" s="75">
        <f>SUM(F52+F53)</f>
        <v>0</v>
      </c>
      <c r="G54" s="21">
        <v>0</v>
      </c>
      <c r="H54" s="22">
        <f>SUM(H53+H52)</f>
        <v>0</v>
      </c>
      <c r="I54" s="10"/>
    </row>
    <row r="55" spans="1:9" ht="19.5" customHeight="1" thickBot="1" x14ac:dyDescent="0.35">
      <c r="B55" s="10"/>
      <c r="C55" s="77" t="s">
        <v>6</v>
      </c>
      <c r="D55" s="76">
        <f>SUM(D32:D51,D54)</f>
        <v>0</v>
      </c>
      <c r="E55" s="76">
        <f>SUM(E32:E51,E54)</f>
        <v>0</v>
      </c>
      <c r="F55" s="76">
        <f>SUM(F32:F51,F54)</f>
        <v>0</v>
      </c>
      <c r="G55" s="76">
        <f>SUM(G32:G51,G54)</f>
        <v>0</v>
      </c>
      <c r="H55" s="78">
        <f>SUM(H32:H51,H54)</f>
        <v>0</v>
      </c>
      <c r="I55" s="10"/>
    </row>
    <row r="60" spans="1:9" ht="28.5" customHeight="1" x14ac:dyDescent="0.3">
      <c r="B60" s="90" t="s">
        <v>37</v>
      </c>
      <c r="C60" s="90"/>
      <c r="D60" s="10"/>
      <c r="E60" s="10"/>
      <c r="F60" s="10"/>
      <c r="G60" s="10"/>
      <c r="H60" s="10"/>
    </row>
    <row r="61" spans="1:9" ht="84" x14ac:dyDescent="0.3">
      <c r="B61" s="6" t="s">
        <v>2</v>
      </c>
      <c r="C61" s="6" t="s">
        <v>3</v>
      </c>
      <c r="D61" s="6" t="s">
        <v>4</v>
      </c>
      <c r="E61" s="6" t="s">
        <v>32</v>
      </c>
      <c r="F61" s="6" t="s">
        <v>33</v>
      </c>
      <c r="G61" s="7" t="s">
        <v>5</v>
      </c>
      <c r="H61" s="7" t="s">
        <v>18</v>
      </c>
    </row>
    <row r="62" spans="1:9" ht="28.5" customHeight="1" x14ac:dyDescent="0.3">
      <c r="B62" s="14">
        <f>D55+D28</f>
        <v>0</v>
      </c>
      <c r="C62" s="14">
        <f>E55+E28</f>
        <v>0</v>
      </c>
      <c r="D62" s="14">
        <f>F55+F28</f>
        <v>0</v>
      </c>
      <c r="E62" s="15">
        <f>SUM(F32:F51,F5:F24)</f>
        <v>0</v>
      </c>
      <c r="F62" s="15">
        <f>SUM(F54+F27)</f>
        <v>0</v>
      </c>
      <c r="G62" s="9">
        <f>G55+G28</f>
        <v>0</v>
      </c>
      <c r="H62" s="9">
        <f>H55+H28</f>
        <v>0</v>
      </c>
    </row>
    <row r="63" spans="1:9" x14ac:dyDescent="0.3">
      <c r="B63" s="10"/>
      <c r="C63" s="10"/>
      <c r="D63" s="10"/>
      <c r="E63" s="10"/>
      <c r="F63" s="10"/>
      <c r="G63" s="10"/>
    </row>
  </sheetData>
  <mergeCells count="2">
    <mergeCell ref="A3:C3"/>
    <mergeCell ref="B60:C60"/>
  </mergeCells>
  <dataValidations count="1">
    <dataValidation type="list" allowBlank="1" showInputMessage="1" showErrorMessage="1" sqref="C28 C55" xr:uid="{FA5C1B80-63ED-49DC-B95C-E5C6AD0648C8}">
      <formula1>"SKUPAJ"</formula1>
    </dataValidation>
  </dataValidations>
  <pageMargins left="0.7" right="0.7" top="0.75" bottom="0.75" header="0.3" footer="0.3"/>
  <pageSetup paperSize="9" scale="38" orientation="portrait" verticalDpi="0" r:id="rId1"/>
  <headerFooter>
    <oddHeader>&amp;C&amp;G</oddHeader>
    <oddFooter>&amp;LFinančni načrt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9FBD3CA6-7953-481E-96CD-F2F155CFE05B}">
          <x14:formula1>
            <xm:f>Podatki!$A$2:$A$8</xm:f>
          </x14:formula1>
          <xm:sqref>C5:C24 C32:C51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dimension ref="A1:B8"/>
  <sheetViews>
    <sheetView workbookViewId="0">
      <selection activeCell="B13" sqref="B13"/>
    </sheetView>
  </sheetViews>
  <sheetFormatPr defaultRowHeight="14.5" x14ac:dyDescent="0.35"/>
  <cols>
    <col min="1" max="1" width="44.453125" customWidth="1"/>
    <col min="2" max="2" width="17.81640625" bestFit="1" customWidth="1"/>
  </cols>
  <sheetData>
    <row r="1" spans="1:2" x14ac:dyDescent="0.35">
      <c r="A1" t="s">
        <v>10</v>
      </c>
      <c r="B1" s="1" t="s">
        <v>11</v>
      </c>
    </row>
    <row r="2" spans="1:2" x14ac:dyDescent="0.35">
      <c r="A2" s="2" t="s">
        <v>12</v>
      </c>
      <c r="B2" s="3"/>
    </row>
    <row r="3" spans="1:2" x14ac:dyDescent="0.35">
      <c r="A3" s="2" t="s">
        <v>35</v>
      </c>
      <c r="B3" s="3">
        <v>0.65</v>
      </c>
    </row>
    <row r="4" spans="1:2" x14ac:dyDescent="0.35">
      <c r="A4" s="2" t="s">
        <v>36</v>
      </c>
      <c r="B4" s="3">
        <v>0.65</v>
      </c>
    </row>
    <row r="5" spans="1:2" x14ac:dyDescent="0.35">
      <c r="A5" s="2" t="s">
        <v>7</v>
      </c>
      <c r="B5" s="3">
        <v>0.65</v>
      </c>
    </row>
    <row r="6" spans="1:2" x14ac:dyDescent="0.35">
      <c r="A6" s="2" t="s">
        <v>8</v>
      </c>
      <c r="B6" s="3">
        <v>0.8</v>
      </c>
    </row>
    <row r="7" spans="1:2" x14ac:dyDescent="0.35">
      <c r="A7" s="2" t="s">
        <v>9</v>
      </c>
      <c r="B7" s="3">
        <v>0.8</v>
      </c>
    </row>
    <row r="8" spans="1:2" x14ac:dyDescent="0.35">
      <c r="A8" s="2" t="s">
        <v>15</v>
      </c>
      <c r="B8" s="3">
        <v>0.8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Skupni</vt:lpstr>
      <vt:lpstr>Vodilni partner</vt:lpstr>
      <vt:lpstr>Partner 1</vt:lpstr>
      <vt:lpstr>Partner 2</vt:lpstr>
      <vt:lpstr>Partner 3</vt:lpstr>
      <vt:lpstr>Partner 4</vt:lpstr>
      <vt:lpstr>Podatki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Strazisnik</dc:creator>
  <cp:lastModifiedBy>Fabijana Medvešček</cp:lastModifiedBy>
  <dcterms:created xsi:type="dcterms:W3CDTF">2024-06-03T11:25:35Z</dcterms:created>
  <dcterms:modified xsi:type="dcterms:W3CDTF">2025-05-30T11:59:48Z</dcterms:modified>
</cp:coreProperties>
</file>