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AS V OBJEMU SONCA 2021_2027\SKLADI_ESRR_EKSRP\sklad_ESRR\1_JR_ESRR_potrjen_16_12_2024_OBJAVA\"/>
    </mc:Choice>
  </mc:AlternateContent>
  <xr:revisionPtr revIDLastSave="0" documentId="13_ncr:1_{7468E2A7-0C66-4197-A96E-FC8E4DEAAAD2}" xr6:coauthVersionLast="47" xr6:coauthVersionMax="47" xr10:uidLastSave="{00000000-0000-0000-0000-000000000000}"/>
  <bookViews>
    <workbookView xWindow="-120" yWindow="-120" windowWidth="29040" windowHeight="15840" activeTab="3" xr2:uid="{5AE23941-DAFA-4663-8332-30C4D0279704}"/>
  </bookViews>
  <sheets>
    <sheet name="VP" sheetId="6" r:id="rId1"/>
    <sheet name="partner_1" sheetId="12" r:id="rId2"/>
    <sheet name="partner_n" sheetId="13" r:id="rId3"/>
    <sheet name="Priloga_2A_SKUPAJ" sheetId="1" r:id="rId4"/>
  </sheets>
  <definedNames>
    <definedName name="_xlnm._FilterDatabase" localSheetId="1" hidden="1">partner_1!$A$15:$A$66</definedName>
    <definedName name="_xlnm._FilterDatabase" localSheetId="2" hidden="1">partner_n!$A$15:$A$66</definedName>
    <definedName name="_xlnm._FilterDatabase" localSheetId="0" hidden="1">VP!$A$15:$A$66</definedName>
    <definedName name="_xlnm.Print_Area" localSheetId="1">partner_1!$A$1:$H$88</definedName>
    <definedName name="_xlnm.Print_Area" localSheetId="2">partner_n!$A$1:$H$88</definedName>
    <definedName name="_xlnm.Print_Area" localSheetId="3">Priloga_2A_SKUPAJ!$C$1:$L$30</definedName>
    <definedName name="_xlnm.Print_Area" localSheetId="0">VP!$A$1:$H$88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13" l="1"/>
  <c r="F85" i="13"/>
  <c r="E85" i="13"/>
  <c r="D85" i="13"/>
  <c r="G84" i="13"/>
  <c r="F84" i="13"/>
  <c r="E84" i="13"/>
  <c r="D84" i="13"/>
  <c r="G83" i="13"/>
  <c r="F83" i="13"/>
  <c r="E83" i="13"/>
  <c r="D83" i="13"/>
  <c r="G82" i="13"/>
  <c r="F82" i="13"/>
  <c r="E82" i="13"/>
  <c r="D82" i="13"/>
  <c r="G81" i="13"/>
  <c r="F81" i="13"/>
  <c r="E81" i="13"/>
  <c r="D81" i="13"/>
  <c r="C66" i="13"/>
  <c r="E65" i="13"/>
  <c r="D65" i="13"/>
  <c r="C65" i="13"/>
  <c r="E64" i="13"/>
  <c r="B64" i="13"/>
  <c r="C60" i="13"/>
  <c r="F59" i="13"/>
  <c r="F65" i="13" s="1"/>
  <c r="E59" i="13"/>
  <c r="D59" i="13"/>
  <c r="B59" i="13"/>
  <c r="B65" i="13" s="1"/>
  <c r="E58" i="13"/>
  <c r="E60" i="13" s="1"/>
  <c r="E66" i="13" s="1"/>
  <c r="C58" i="13"/>
  <c r="C64" i="13" s="1"/>
  <c r="B58" i="13"/>
  <c r="G57" i="13"/>
  <c r="F57" i="13"/>
  <c r="D57" i="13"/>
  <c r="G56" i="13"/>
  <c r="F56" i="13"/>
  <c r="D56" i="13"/>
  <c r="G55" i="13"/>
  <c r="F55" i="13"/>
  <c r="D55" i="13"/>
  <c r="G54" i="13"/>
  <c r="F54" i="13"/>
  <c r="D54" i="13"/>
  <c r="G53" i="13"/>
  <c r="F53" i="13"/>
  <c r="D53" i="13"/>
  <c r="G51" i="13"/>
  <c r="F51" i="13"/>
  <c r="D51" i="13"/>
  <c r="G50" i="13"/>
  <c r="F50" i="13"/>
  <c r="D50" i="13"/>
  <c r="G49" i="13"/>
  <c r="F49" i="13"/>
  <c r="D49" i="13"/>
  <c r="G48" i="13"/>
  <c r="F48" i="13"/>
  <c r="D48" i="13"/>
  <c r="G47" i="13"/>
  <c r="F47" i="13"/>
  <c r="D47" i="13"/>
  <c r="G45" i="13"/>
  <c r="F45" i="13"/>
  <c r="D45" i="13"/>
  <c r="G44" i="13"/>
  <c r="F44" i="13"/>
  <c r="D44" i="13"/>
  <c r="G43" i="13"/>
  <c r="F43" i="13"/>
  <c r="D43" i="13"/>
  <c r="G42" i="13"/>
  <c r="F42" i="13"/>
  <c r="D42" i="13"/>
  <c r="D58" i="13" s="1"/>
  <c r="G41" i="13"/>
  <c r="G58" i="13" s="1"/>
  <c r="F41" i="13"/>
  <c r="F58" i="13" s="1"/>
  <c r="D41" i="13"/>
  <c r="C36" i="13"/>
  <c r="F35" i="13"/>
  <c r="G87" i="13" s="1"/>
  <c r="E35" i="13"/>
  <c r="F87" i="13" s="1"/>
  <c r="D35" i="13"/>
  <c r="E87" i="13" s="1"/>
  <c r="B35" i="13"/>
  <c r="D87" i="13" s="1"/>
  <c r="E34" i="13"/>
  <c r="E36" i="13" s="1"/>
  <c r="C34" i="13"/>
  <c r="B34" i="13"/>
  <c r="G33" i="13"/>
  <c r="F33" i="13"/>
  <c r="D33" i="13"/>
  <c r="G32" i="13"/>
  <c r="F32" i="13"/>
  <c r="D32" i="13"/>
  <c r="G31" i="13"/>
  <c r="F31" i="13"/>
  <c r="D31" i="13"/>
  <c r="G30" i="13"/>
  <c r="F30" i="13"/>
  <c r="D30" i="13"/>
  <c r="G29" i="13"/>
  <c r="F29" i="13"/>
  <c r="D29" i="13"/>
  <c r="G27" i="13"/>
  <c r="F27" i="13"/>
  <c r="D27" i="13"/>
  <c r="G26" i="13"/>
  <c r="F26" i="13"/>
  <c r="D26" i="13"/>
  <c r="G25" i="13"/>
  <c r="F25" i="13"/>
  <c r="D25" i="13"/>
  <c r="G24" i="13"/>
  <c r="F24" i="13"/>
  <c r="D24" i="13"/>
  <c r="G23" i="13"/>
  <c r="F23" i="13"/>
  <c r="D23" i="13"/>
  <c r="G21" i="13"/>
  <c r="F21" i="13"/>
  <c r="D21" i="13"/>
  <c r="G20" i="13"/>
  <c r="F20" i="13"/>
  <c r="D20" i="13"/>
  <c r="G19" i="13"/>
  <c r="F19" i="13"/>
  <c r="D19" i="13"/>
  <c r="G18" i="13"/>
  <c r="F18" i="13"/>
  <c r="D18" i="13"/>
  <c r="D34" i="13" s="1"/>
  <c r="D36" i="13" s="1"/>
  <c r="G17" i="13"/>
  <c r="G34" i="13" s="1"/>
  <c r="F17" i="13"/>
  <c r="F34" i="13" s="1"/>
  <c r="F36" i="13" s="1"/>
  <c r="D17" i="13"/>
  <c r="G33" i="12"/>
  <c r="F64" i="13" l="1"/>
  <c r="F60" i="13"/>
  <c r="F66" i="13" s="1"/>
  <c r="F88" i="13"/>
  <c r="D64" i="13"/>
  <c r="D60" i="13"/>
  <c r="D66" i="13" s="1"/>
  <c r="D88" i="13"/>
  <c r="E88" i="13"/>
  <c r="G88" i="13"/>
  <c r="B36" i="13"/>
  <c r="B60" i="13"/>
  <c r="B66" i="13" s="1"/>
  <c r="F85" i="12" l="1"/>
  <c r="D85" i="12"/>
  <c r="G84" i="12"/>
  <c r="F84" i="12"/>
  <c r="E84" i="12"/>
  <c r="D84" i="12"/>
  <c r="G83" i="12"/>
  <c r="F83" i="12"/>
  <c r="E83" i="12"/>
  <c r="D83" i="12"/>
  <c r="G82" i="12"/>
  <c r="F82" i="12"/>
  <c r="E82" i="12"/>
  <c r="D82" i="12"/>
  <c r="F81" i="12"/>
  <c r="D81" i="12"/>
  <c r="C65" i="12"/>
  <c r="E64" i="12"/>
  <c r="E59" i="12"/>
  <c r="F59" i="12" s="1"/>
  <c r="B59" i="12"/>
  <c r="B65" i="12" s="1"/>
  <c r="E58" i="12"/>
  <c r="E60" i="12" s="1"/>
  <c r="E66" i="12" s="1"/>
  <c r="C58" i="12"/>
  <c r="C64" i="12" s="1"/>
  <c r="B58" i="12"/>
  <c r="B64" i="12" s="1"/>
  <c r="G57" i="12"/>
  <c r="F57" i="12"/>
  <c r="D57" i="12"/>
  <c r="G56" i="12"/>
  <c r="F56" i="12"/>
  <c r="D56" i="12"/>
  <c r="G55" i="12"/>
  <c r="F55" i="12"/>
  <c r="D55" i="12"/>
  <c r="G54" i="12"/>
  <c r="F54" i="12"/>
  <c r="D54" i="12"/>
  <c r="G53" i="12"/>
  <c r="F53" i="12"/>
  <c r="D53" i="12"/>
  <c r="G51" i="12"/>
  <c r="F51" i="12"/>
  <c r="D51" i="12"/>
  <c r="G50" i="12"/>
  <c r="F50" i="12"/>
  <c r="D50" i="12"/>
  <c r="G49" i="12"/>
  <c r="F49" i="12"/>
  <c r="D49" i="12"/>
  <c r="G48" i="12"/>
  <c r="F48" i="12"/>
  <c r="D48" i="12"/>
  <c r="G47" i="12"/>
  <c r="F47" i="12"/>
  <c r="D47" i="12"/>
  <c r="G45" i="12"/>
  <c r="F45" i="12"/>
  <c r="D45" i="12"/>
  <c r="G44" i="12"/>
  <c r="F44" i="12"/>
  <c r="D44" i="12"/>
  <c r="G43" i="12"/>
  <c r="F43" i="12"/>
  <c r="D43" i="12"/>
  <c r="G42" i="12"/>
  <c r="F42" i="12"/>
  <c r="G81" i="12" s="1"/>
  <c r="D42" i="12"/>
  <c r="D58" i="12" s="1"/>
  <c r="G41" i="12"/>
  <c r="G58" i="12" s="1"/>
  <c r="F41" i="12"/>
  <c r="G85" i="12" s="1"/>
  <c r="D41" i="12"/>
  <c r="E85" i="12" s="1"/>
  <c r="E35" i="12"/>
  <c r="F35" i="12" s="1"/>
  <c r="G87" i="12" s="1"/>
  <c r="B35" i="12"/>
  <c r="D87" i="12" s="1"/>
  <c r="E34" i="12"/>
  <c r="E36" i="12" s="1"/>
  <c r="C34" i="12"/>
  <c r="C36" i="12" s="1"/>
  <c r="B34" i="12"/>
  <c r="F33" i="12"/>
  <c r="D33" i="12"/>
  <c r="G32" i="12"/>
  <c r="F32" i="12"/>
  <c r="D32" i="12"/>
  <c r="G31" i="12"/>
  <c r="F31" i="12"/>
  <c r="D31" i="12"/>
  <c r="G30" i="12"/>
  <c r="F30" i="12"/>
  <c r="D30" i="12"/>
  <c r="G29" i="12"/>
  <c r="F29" i="12"/>
  <c r="D29" i="12"/>
  <c r="G27" i="12"/>
  <c r="F27" i="12"/>
  <c r="D27" i="12"/>
  <c r="G26" i="12"/>
  <c r="F26" i="12"/>
  <c r="D26" i="12"/>
  <c r="G25" i="12"/>
  <c r="F25" i="12"/>
  <c r="D25" i="12"/>
  <c r="G24" i="12"/>
  <c r="F24" i="12"/>
  <c r="D24" i="12"/>
  <c r="G23" i="12"/>
  <c r="F23" i="12"/>
  <c r="D23" i="12"/>
  <c r="G21" i="12"/>
  <c r="F21" i="12"/>
  <c r="D21" i="12"/>
  <c r="G20" i="12"/>
  <c r="F20" i="12"/>
  <c r="D20" i="12"/>
  <c r="G19" i="12"/>
  <c r="F19" i="12"/>
  <c r="D19" i="12"/>
  <c r="G18" i="12"/>
  <c r="F18" i="12"/>
  <c r="D18" i="12"/>
  <c r="D34" i="12" s="1"/>
  <c r="G17" i="12"/>
  <c r="G34" i="12" s="1"/>
  <c r="F17" i="12"/>
  <c r="F34" i="12" s="1"/>
  <c r="F36" i="12" s="1"/>
  <c r="D17" i="12"/>
  <c r="E35" i="6"/>
  <c r="F35" i="6" s="1"/>
  <c r="G17" i="6"/>
  <c r="F17" i="6"/>
  <c r="G82" i="6"/>
  <c r="F85" i="6"/>
  <c r="F84" i="6"/>
  <c r="F83" i="6"/>
  <c r="F82" i="6"/>
  <c r="F81" i="6"/>
  <c r="E82" i="6"/>
  <c r="D85" i="6"/>
  <c r="D84" i="6"/>
  <c r="D83" i="6"/>
  <c r="D82" i="6"/>
  <c r="D81" i="6"/>
  <c r="B34" i="6"/>
  <c r="D35" i="6"/>
  <c r="C65" i="6"/>
  <c r="E59" i="6"/>
  <c r="F59" i="6" s="1"/>
  <c r="C58" i="6"/>
  <c r="C60" i="6" s="1"/>
  <c r="B58" i="6"/>
  <c r="E58" i="6"/>
  <c r="G57" i="6"/>
  <c r="F57" i="6"/>
  <c r="D57" i="6"/>
  <c r="G56" i="6"/>
  <c r="F56" i="6"/>
  <c r="D56" i="6"/>
  <c r="G55" i="6"/>
  <c r="F55" i="6"/>
  <c r="D55" i="6"/>
  <c r="G54" i="6"/>
  <c r="F54" i="6"/>
  <c r="D54" i="6"/>
  <c r="G53" i="6"/>
  <c r="F53" i="6"/>
  <c r="D53" i="6"/>
  <c r="G51" i="6"/>
  <c r="F51" i="6"/>
  <c r="D51" i="6"/>
  <c r="G50" i="6"/>
  <c r="F50" i="6"/>
  <c r="D50" i="6"/>
  <c r="G49" i="6"/>
  <c r="F49" i="6"/>
  <c r="D49" i="6"/>
  <c r="G48" i="6"/>
  <c r="F48" i="6"/>
  <c r="D48" i="6"/>
  <c r="G47" i="6"/>
  <c r="F47" i="6"/>
  <c r="D47" i="6"/>
  <c r="G45" i="6"/>
  <c r="F45" i="6"/>
  <c r="D45" i="6"/>
  <c r="G44" i="6"/>
  <c r="F44" i="6"/>
  <c r="D44" i="6"/>
  <c r="G43" i="6"/>
  <c r="F43" i="6"/>
  <c r="D43" i="6"/>
  <c r="G42" i="6"/>
  <c r="F42" i="6"/>
  <c r="D42" i="6"/>
  <c r="G41" i="6"/>
  <c r="F41" i="6"/>
  <c r="D41" i="6"/>
  <c r="D17" i="6"/>
  <c r="C34" i="6"/>
  <c r="C36" i="6" s="1"/>
  <c r="D33" i="6"/>
  <c r="G33" i="6" s="1"/>
  <c r="D32" i="6"/>
  <c r="F32" i="6" s="1"/>
  <c r="D31" i="6"/>
  <c r="G31" i="6" s="1"/>
  <c r="D30" i="6"/>
  <c r="F30" i="6" s="1"/>
  <c r="D29" i="6"/>
  <c r="G29" i="6" s="1"/>
  <c r="F27" i="6"/>
  <c r="D27" i="6"/>
  <c r="D26" i="6"/>
  <c r="G26" i="6" s="1"/>
  <c r="D25" i="6"/>
  <c r="F25" i="6" s="1"/>
  <c r="D24" i="6"/>
  <c r="G24" i="6" s="1"/>
  <c r="D23" i="6"/>
  <c r="G23" i="6" s="1"/>
  <c r="D21" i="6"/>
  <c r="F21" i="6" s="1"/>
  <c r="D20" i="6"/>
  <c r="D19" i="6"/>
  <c r="F18" i="6"/>
  <c r="D18" i="6"/>
  <c r="D88" i="12" l="1"/>
  <c r="G88" i="12"/>
  <c r="F65" i="12"/>
  <c r="D64" i="12"/>
  <c r="B36" i="12"/>
  <c r="D35" i="12"/>
  <c r="D59" i="12"/>
  <c r="D65" i="12" s="1"/>
  <c r="C60" i="12"/>
  <c r="C66" i="12" s="1"/>
  <c r="E65" i="12"/>
  <c r="E81" i="12"/>
  <c r="B60" i="12"/>
  <c r="B66" i="12" s="1"/>
  <c r="F58" i="12"/>
  <c r="F87" i="12"/>
  <c r="F88" i="12" s="1"/>
  <c r="E83" i="6"/>
  <c r="E84" i="6"/>
  <c r="E85" i="6"/>
  <c r="F87" i="6"/>
  <c r="F88" i="6" s="1"/>
  <c r="E81" i="6"/>
  <c r="G87" i="6"/>
  <c r="B64" i="6"/>
  <c r="C66" i="6"/>
  <c r="C64" i="6"/>
  <c r="F65" i="6"/>
  <c r="E65" i="6"/>
  <c r="B59" i="6"/>
  <c r="B65" i="6" s="1"/>
  <c r="E60" i="6"/>
  <c r="D59" i="6"/>
  <c r="D65" i="6" s="1"/>
  <c r="B35" i="6"/>
  <c r="D58" i="6"/>
  <c r="G58" i="6"/>
  <c r="F58" i="6"/>
  <c r="D34" i="6"/>
  <c r="F19" i="6"/>
  <c r="G81" i="6" s="1"/>
  <c r="F20" i="6"/>
  <c r="F23" i="6"/>
  <c r="G85" i="6" s="1"/>
  <c r="F24" i="6"/>
  <c r="G84" i="6" s="1"/>
  <c r="F26" i="6"/>
  <c r="F29" i="6"/>
  <c r="F31" i="6"/>
  <c r="F33" i="6"/>
  <c r="G18" i="6"/>
  <c r="G19" i="6"/>
  <c r="G20" i="6"/>
  <c r="G21" i="6"/>
  <c r="G25" i="6"/>
  <c r="G27" i="6"/>
  <c r="G30" i="6"/>
  <c r="G32" i="6"/>
  <c r="E34" i="6"/>
  <c r="E64" i="6" s="1"/>
  <c r="E87" i="12" l="1"/>
  <c r="E88" i="12" s="1"/>
  <c r="F60" i="12"/>
  <c r="F66" i="12" s="1"/>
  <c r="F64" i="12"/>
  <c r="D60" i="12"/>
  <c r="D66" i="12" s="1"/>
  <c r="D36" i="12"/>
  <c r="G83" i="6"/>
  <c r="G88" i="6" s="1"/>
  <c r="D87" i="6"/>
  <c r="D88" i="6" s="1"/>
  <c r="E87" i="6"/>
  <c r="E88" i="6" s="1"/>
  <c r="D64" i="6"/>
  <c r="F60" i="6"/>
  <c r="E36" i="6"/>
  <c r="D36" i="6"/>
  <c r="D60" i="6"/>
  <c r="B36" i="6"/>
  <c r="F34" i="6"/>
  <c r="F64" i="6" s="1"/>
  <c r="G34" i="6"/>
  <c r="E66" i="6" l="1"/>
  <c r="D66" i="6"/>
  <c r="B60" i="6"/>
  <c r="F36" i="6"/>
  <c r="I8" i="1"/>
  <c r="I16" i="1"/>
  <c r="I17" i="1"/>
  <c r="I18" i="1"/>
  <c r="I19" i="1"/>
  <c r="I20" i="1"/>
  <c r="I21" i="1"/>
  <c r="I22" i="1"/>
  <c r="I23" i="1"/>
  <c r="I24" i="1"/>
  <c r="I25" i="1"/>
  <c r="I26" i="1"/>
  <c r="G28" i="1"/>
  <c r="H27" i="1"/>
  <c r="I15" i="1"/>
  <c r="J7" i="1"/>
  <c r="F66" i="6" l="1"/>
  <c r="B66" i="6"/>
  <c r="J27" i="1"/>
  <c r="F27" i="1"/>
  <c r="F28" i="1" s="1"/>
  <c r="G27" i="1"/>
  <c r="H28" i="1"/>
  <c r="J26" i="1"/>
  <c r="I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9" i="1"/>
  <c r="I10" i="1"/>
  <c r="I11" i="1"/>
  <c r="I12" i="1"/>
  <c r="I13" i="1"/>
  <c r="I14" i="1"/>
  <c r="J28" i="1" l="1"/>
  <c r="I28" i="1"/>
</calcChain>
</file>

<file path=xl/sharedStrings.xml><?xml version="1.0" encoding="utf-8"?>
<sst xmlns="http://schemas.openxmlformats.org/spreadsheetml/2006/main" count="231" uniqueCount="57">
  <si>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</si>
  <si>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</si>
  <si>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</si>
  <si>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</si>
  <si>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</si>
  <si>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</si>
  <si>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</si>
  <si>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</si>
  <si>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</si>
  <si>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</si>
  <si>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</si>
  <si>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</si>
  <si>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</t>
  </si>
  <si>
    <t>FAZA 1</t>
  </si>
  <si>
    <t>SKUPAJ FAZA 1</t>
  </si>
  <si>
    <t>Kategorija stroška:</t>
  </si>
  <si>
    <t>FAZA 2</t>
  </si>
  <si>
    <t>Naziv prijavitelja-vodilnega partnerja:</t>
  </si>
  <si>
    <t>Ime in priimek odgovorne osebe:</t>
  </si>
  <si>
    <t>Podpis:</t>
  </si>
  <si>
    <t>žig</t>
  </si>
  <si>
    <t>NAZIV PROJEKTA:</t>
  </si>
  <si>
    <t>Stroški nakupa nepremičnin</t>
  </si>
  <si>
    <t>Stroški gradnje nepremičnin</t>
  </si>
  <si>
    <t>Stroški opreme in drugih opredmetenih osnovnih sredstev</t>
  </si>
  <si>
    <t>Stroški neopredmetenih sredstev</t>
  </si>
  <si>
    <t>Stroški storitev zunanjih izvajalcev (vključno s komuniciranjem)</t>
  </si>
  <si>
    <t xml:space="preserve">Datum, </t>
  </si>
  <si>
    <t>Neupravičen strošek DDV (€)</t>
  </si>
  <si>
    <t>Skupna vrednost z DDV (€)</t>
  </si>
  <si>
    <t>Odstotek sofinanciranja</t>
  </si>
  <si>
    <t>ZNESEK SOFINANCIRANJA (€)</t>
  </si>
  <si>
    <t>SKUPAJ FAZA 1 + ZNESEK PAVŠALA</t>
  </si>
  <si>
    <t xml:space="preserve">Aktivnost 1: </t>
  </si>
  <si>
    <t>Skupna vrednost brez DDV (€)</t>
  </si>
  <si>
    <t xml:space="preserve">SKUPAJ PAVŠALNA STOPNJA (izračun stroška osebja) </t>
  </si>
  <si>
    <r>
      <t>SKUPNI UPRAVIČEN STROŠEK (€)</t>
    </r>
    <r>
      <rPr>
        <sz val="8"/>
        <color theme="1"/>
        <rFont val="Calibri"/>
        <family val="2"/>
        <charset val="238"/>
        <scheme val="minor"/>
      </rPr>
      <t xml:space="preserve">    (vključno z upravičenim DDV)</t>
    </r>
  </si>
  <si>
    <t>Polja obarvana sivo / zeleno, se izpolnijo avtomatsko, vrstice po potrebi dodajajte in kopirajte formule, zneske v vpisujete v EUR, na dve decimalni mesti natančno!</t>
  </si>
  <si>
    <t>Navedene aktivnosti se morajo ujemati z aktivnostmi kot jih navajate v VLOGI!</t>
  </si>
  <si>
    <t>Stroški nakupa zemljišč NE SMEJO PRESEGATI 10 % upravičenih stroškov projekta!</t>
  </si>
  <si>
    <t>SKUPAJ FAZA 2</t>
  </si>
  <si>
    <t>SKUPAJ FAZA 2 + ZNESEK PAVŠALA</t>
  </si>
  <si>
    <t>SKUPAJ FAZA 1+2</t>
  </si>
  <si>
    <t>NAZVI VODILNEGA PARTNERJA / nosilca stroška</t>
  </si>
  <si>
    <t>Vrsta upravičenih stroškov</t>
  </si>
  <si>
    <t xml:space="preserve">Aktivnost 2: </t>
  </si>
  <si>
    <t>Aktivnost …:</t>
  </si>
  <si>
    <t>SKUPAJ:</t>
  </si>
  <si>
    <t>opombe / opis</t>
  </si>
  <si>
    <t>SKUPAJ FAZA 1 IN FAZA 2</t>
  </si>
  <si>
    <r>
      <t>ZNESEK SOFINANCIRANJA (€)</t>
    </r>
    <r>
      <rPr>
        <sz val="10"/>
        <color rgb="FF0070C0"/>
        <rFont val="Calibri"/>
        <family val="2"/>
        <charset val="238"/>
        <scheme val="minor"/>
      </rPr>
      <t xml:space="preserve"> od upravičenih stroškov</t>
    </r>
  </si>
  <si>
    <r>
      <rPr>
        <b/>
        <sz val="9"/>
        <color rgb="FF0070C0"/>
        <rFont val="Calibri"/>
        <family val="2"/>
        <charset val="238"/>
        <scheme val="minor"/>
      </rPr>
      <t>ZNESEK SOFINANCIRANJA (€)</t>
    </r>
    <r>
      <rPr>
        <sz val="9"/>
        <color rgb="FF0070C0"/>
        <rFont val="Calibri"/>
        <family val="2"/>
        <charset val="238"/>
        <scheme val="minor"/>
      </rPr>
      <t xml:space="preserve"> od pavšalne stopnje za strošek osebja</t>
    </r>
  </si>
  <si>
    <t xml:space="preserve">Aktivnost 3: </t>
  </si>
  <si>
    <t>Naziv partnerja:</t>
  </si>
  <si>
    <t>NAZVI PARTNERJA / nosilca stroška</t>
  </si>
  <si>
    <r>
      <t xml:space="preserve">Dokument </t>
    </r>
    <r>
      <rPr>
        <b/>
        <i/>
        <sz val="12"/>
        <color theme="1"/>
        <rFont val="Calibri"/>
        <family val="2"/>
        <charset val="238"/>
        <scheme val="minor"/>
      </rPr>
      <t>ni obvezna priloga ampak le kot podporna tabela</t>
    </r>
    <r>
      <rPr>
        <i/>
        <sz val="12"/>
        <color theme="1"/>
        <rFont val="Calibri"/>
        <family val="2"/>
        <charset val="238"/>
        <scheme val="minor"/>
      </rPr>
      <t xml:space="preserve"> pri izpolnjevanju zahtevane/obvezne tabele "Priloga 2A".</t>
    </r>
  </si>
  <si>
    <t>PRILOGA 2A: STROŠKOVNIK 2A za projekte investicijske narave - PODROBNO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</si>
</sst>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4" fontId="0" fillId="0" borderId="0" xfId="0" applyNumberFormat="1"/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3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4" fontId="0" fillId="3" borderId="7" xfId="0" applyNumberFormat="1" applyFill="1" applyBorder="1" applyProtection="1"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0" fillId="4" borderId="1" xfId="0" applyNumberFormat="1" applyFill="1" applyBorder="1"/>
    <xf numFmtId="4" fontId="0" fillId="4" borderId="7" xfId="0" applyNumberFormat="1" applyFill="1" applyBorder="1"/>
    <xf numFmtId="0" fontId="1" fillId="0" borderId="0" xfId="0" applyFont="1"/>
    <xf numFmtId="0" fontId="0" fillId="2" borderId="2" xfId="0" applyFill="1" applyBorder="1"/>
    <xf numFmtId="0" fontId="0" fillId="2" borderId="8" xfId="0" applyFill="1" applyBorder="1"/>
    <xf numFmtId="4" fontId="2" fillId="4" borderId="8" xfId="0" applyNumberFormat="1" applyFont="1" applyFill="1" applyBorder="1"/>
    <xf numFmtId="4" fontId="0" fillId="4" borderId="8" xfId="0" applyNumberFormat="1" applyFill="1" applyBorder="1"/>
    <xf numFmtId="0" fontId="1" fillId="4" borderId="3" xfId="0" applyFont="1" applyFill="1" applyBorder="1"/>
    <xf numFmtId="4" fontId="1" fillId="4" borderId="3" xfId="0" applyNumberFormat="1" applyFont="1" applyFill="1" applyBorder="1"/>
    <xf numFmtId="4" fontId="1" fillId="4" borderId="6" xfId="0" applyNumberFormat="1" applyFont="1" applyFill="1" applyBorder="1"/>
    <xf numFmtId="4" fontId="1" fillId="4" borderId="4" xfId="0" applyNumberFormat="1" applyFont="1" applyFill="1" applyBorder="1"/>
    <xf numFmtId="4" fontId="1" fillId="4" borderId="5" xfId="0" applyNumberFormat="1" applyFont="1" applyFill="1" applyBorder="1"/>
    <xf numFmtId="0" fontId="4" fillId="6" borderId="0" xfId="0" applyFont="1" applyFill="1"/>
    <xf numFmtId="0" fontId="5" fillId="0" borderId="0" xfId="0" applyFont="1"/>
    <xf numFmtId="0" fontId="0" fillId="6" borderId="0" xfId="0" applyFill="1"/>
    <xf numFmtId="0" fontId="3" fillId="7" borderId="1" xfId="0" applyFont="1" applyFill="1" applyBorder="1"/>
    <xf numFmtId="0" fontId="0" fillId="0" borderId="9" xfId="0" applyBorder="1"/>
    <xf numFmtId="0" fontId="0" fillId="6" borderId="9" xfId="0" applyFill="1" applyBorder="1"/>
    <xf numFmtId="0" fontId="3" fillId="7" borderId="13" xfId="0" applyFont="1" applyFill="1" applyBorder="1"/>
    <xf numFmtId="0" fontId="3" fillId="7" borderId="0" xfId="0" applyFont="1" applyFill="1"/>
    <xf numFmtId="0" fontId="3" fillId="7" borderId="9" xfId="0" applyFont="1" applyFill="1" applyBorder="1"/>
    <xf numFmtId="0" fontId="4" fillId="5" borderId="14" xfId="0" applyFont="1" applyFill="1" applyBorder="1"/>
    <xf numFmtId="0" fontId="4" fillId="6" borderId="15" xfId="0" applyFont="1" applyFill="1" applyBorder="1"/>
    <xf numFmtId="0" fontId="4" fillId="6" borderId="16" xfId="0" applyFont="1" applyFill="1" applyBorder="1"/>
    <xf numFmtId="0" fontId="8" fillId="0" borderId="0" xfId="0" applyFont="1"/>
    <xf numFmtId="4" fontId="11" fillId="8" borderId="17" xfId="0" applyNumberFormat="1" applyFont="1" applyFill="1" applyBorder="1" applyAlignment="1">
      <alignment horizontal="left" wrapText="1"/>
    </xf>
    <xf numFmtId="4" fontId="10" fillId="10" borderId="1" xfId="0" applyNumberFormat="1" applyFont="1" applyFill="1" applyBorder="1"/>
    <xf numFmtId="0" fontId="11" fillId="0" borderId="0" xfId="0" applyFont="1"/>
    <xf numFmtId="4" fontId="12" fillId="12" borderId="1" xfId="0" applyNumberFormat="1" applyFont="1" applyFill="1" applyBorder="1"/>
    <xf numFmtId="0" fontId="0" fillId="7" borderId="13" xfId="0" applyFill="1" applyBorder="1"/>
    <xf numFmtId="0" fontId="11" fillId="7" borderId="0" xfId="0" applyFont="1" applyFill="1"/>
    <xf numFmtId="0" fontId="11" fillId="7" borderId="9" xfId="0" applyFont="1" applyFill="1" applyBorder="1"/>
    <xf numFmtId="0" fontId="13" fillId="0" borderId="0" xfId="0" applyFont="1"/>
    <xf numFmtId="4" fontId="9" fillId="11" borderId="1" xfId="0" applyNumberFormat="1" applyFont="1" applyFill="1" applyBorder="1"/>
    <xf numFmtId="4" fontId="11" fillId="13" borderId="1" xfId="0" applyNumberFormat="1" applyFont="1" applyFill="1" applyBorder="1"/>
    <xf numFmtId="0" fontId="12" fillId="0" borderId="0" xfId="0" applyFont="1"/>
    <xf numFmtId="4" fontId="11" fillId="13" borderId="17" xfId="0" applyNumberFormat="1" applyFont="1" applyFill="1" applyBorder="1" applyAlignment="1">
      <alignment horizontal="center" wrapText="1"/>
    </xf>
    <xf numFmtId="4" fontId="9" fillId="9" borderId="17" xfId="0" applyNumberFormat="1" applyFont="1" applyFill="1" applyBorder="1" applyAlignment="1">
      <alignment horizontal="center" wrapText="1"/>
    </xf>
    <xf numFmtId="4" fontId="12" fillId="12" borderId="17" xfId="0" applyNumberFormat="1" applyFont="1" applyFill="1" applyBorder="1"/>
    <xf numFmtId="4" fontId="10" fillId="10" borderId="17" xfId="0" applyNumberFormat="1" applyFont="1" applyFill="1" applyBorder="1"/>
    <xf numFmtId="4" fontId="12" fillId="12" borderId="2" xfId="0" applyNumberFormat="1" applyFont="1" applyFill="1" applyBorder="1"/>
    <xf numFmtId="4" fontId="10" fillId="10" borderId="2" xfId="0" applyNumberFormat="1" applyFont="1" applyFill="1" applyBorder="1"/>
    <xf numFmtId="0" fontId="3" fillId="14" borderId="11" xfId="0" applyFont="1" applyFill="1" applyBorder="1" applyProtection="1">
      <protection locked="0"/>
    </xf>
    <xf numFmtId="4" fontId="12" fillId="14" borderId="11" xfId="0" applyNumberFormat="1" applyFont="1" applyFill="1" applyBorder="1" applyProtection="1">
      <protection locked="0"/>
    </xf>
    <xf numFmtId="4" fontId="10" fillId="14" borderId="11" xfId="0" applyNumberFormat="1" applyFont="1" applyFill="1" applyBorder="1" applyProtection="1">
      <protection locked="0"/>
    </xf>
    <xf numFmtId="4" fontId="12" fillId="14" borderId="11" xfId="0" applyNumberFormat="1" applyFont="1" applyFill="1" applyBorder="1" applyAlignment="1" applyProtection="1">
      <alignment shrinkToFit="1"/>
      <protection locked="0"/>
    </xf>
    <xf numFmtId="4" fontId="10" fillId="14" borderId="11" xfId="0" applyNumberFormat="1" applyFont="1" applyFill="1" applyBorder="1" applyAlignment="1" applyProtection="1">
      <alignment shrinkToFit="1"/>
      <protection locked="0"/>
    </xf>
    <xf numFmtId="4" fontId="10" fillId="10" borderId="8" xfId="0" applyNumberFormat="1" applyFont="1" applyFill="1" applyBorder="1"/>
    <xf numFmtId="4" fontId="9" fillId="10" borderId="1" xfId="0" applyNumberFormat="1" applyFont="1" applyFill="1" applyBorder="1"/>
    <xf numFmtId="4" fontId="12" fillId="6" borderId="2" xfId="0" applyNumberFormat="1" applyFont="1" applyFill="1" applyBorder="1" applyAlignment="1" applyProtection="1">
      <alignment shrinkToFit="1"/>
      <protection locked="0"/>
    </xf>
    <xf numFmtId="4" fontId="12" fillId="6" borderId="1" xfId="0" applyNumberFormat="1" applyFont="1" applyFill="1" applyBorder="1" applyAlignment="1" applyProtection="1">
      <alignment shrinkToFit="1"/>
      <protection locked="0"/>
    </xf>
    <xf numFmtId="4" fontId="12" fillId="6" borderId="17" xfId="0" applyNumberFormat="1" applyFont="1" applyFill="1" applyBorder="1" applyAlignment="1" applyProtection="1">
      <alignment shrinkToFit="1"/>
      <protection locked="0"/>
    </xf>
    <xf numFmtId="0" fontId="0" fillId="7" borderId="0" xfId="0" applyFill="1"/>
    <xf numFmtId="0" fontId="0" fillId="7" borderId="9" xfId="0" applyFill="1" applyBorder="1"/>
    <xf numFmtId="0" fontId="17" fillId="0" borderId="0" xfId="0" applyFont="1"/>
    <xf numFmtId="4" fontId="18" fillId="10" borderId="8" xfId="0" applyNumberFormat="1" applyFont="1" applyFill="1" applyBorder="1" applyAlignment="1">
      <alignment horizontal="right"/>
    </xf>
    <xf numFmtId="4" fontId="14" fillId="11" borderId="20" xfId="0" applyNumberFormat="1" applyFont="1" applyFill="1" applyBorder="1" applyAlignment="1">
      <alignment horizontal="right"/>
    </xf>
    <xf numFmtId="4" fontId="18" fillId="10" borderId="22" xfId="0" applyNumberFormat="1" applyFont="1" applyFill="1" applyBorder="1" applyAlignment="1">
      <alignment horizontal="right"/>
    </xf>
    <xf numFmtId="4" fontId="14" fillId="11" borderId="25" xfId="0" applyNumberFormat="1" applyFont="1" applyFill="1" applyBorder="1" applyAlignment="1">
      <alignment horizontal="right"/>
    </xf>
    <xf numFmtId="0" fontId="11" fillId="8" borderId="1" xfId="0" applyFont="1" applyFill="1" applyBorder="1" applyAlignment="1">
      <alignment wrapText="1"/>
    </xf>
    <xf numFmtId="4" fontId="11" fillId="13" borderId="14" xfId="0" applyNumberFormat="1" applyFont="1" applyFill="1" applyBorder="1" applyAlignment="1">
      <alignment horizontal="center" wrapText="1"/>
    </xf>
    <xf numFmtId="4" fontId="12" fillId="6" borderId="16" xfId="0" applyNumberFormat="1" applyFont="1" applyFill="1" applyBorder="1"/>
    <xf numFmtId="4" fontId="12" fillId="6" borderId="12" xfId="0" applyNumberFormat="1" applyFont="1" applyFill="1" applyBorder="1"/>
    <xf numFmtId="4" fontId="12" fillId="6" borderId="14" xfId="0" applyNumberFormat="1" applyFont="1" applyFill="1" applyBorder="1"/>
    <xf numFmtId="0" fontId="0" fillId="14" borderId="1" xfId="0" applyFill="1" applyBorder="1"/>
    <xf numFmtId="0" fontId="19" fillId="0" borderId="0" xfId="0" applyFont="1"/>
    <xf numFmtId="4" fontId="21" fillId="10" borderId="1" xfId="0" applyNumberFormat="1" applyFont="1" applyFill="1" applyBorder="1"/>
    <xf numFmtId="4" fontId="20" fillId="10" borderId="1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7" fillId="7" borderId="18" xfId="0" applyFont="1" applyFill="1" applyBorder="1"/>
    <xf numFmtId="4" fontId="7" fillId="7" borderId="19" xfId="0" applyNumberFormat="1" applyFont="1" applyFill="1" applyBorder="1" applyAlignment="1">
      <alignment horizontal="right"/>
    </xf>
    <xf numFmtId="0" fontId="7" fillId="7" borderId="23" xfId="0" applyFont="1" applyFill="1" applyBorder="1"/>
    <xf numFmtId="4" fontId="7" fillId="7" borderId="24" xfId="0" applyNumberFormat="1" applyFont="1" applyFill="1" applyBorder="1" applyAlignment="1">
      <alignment horizontal="right"/>
    </xf>
    <xf numFmtId="0" fontId="19" fillId="0" borderId="9" xfId="0" applyFont="1" applyBorder="1"/>
    <xf numFmtId="0" fontId="20" fillId="0" borderId="0" xfId="0" applyFont="1"/>
    <xf numFmtId="4" fontId="20" fillId="14" borderId="11" xfId="0" applyNumberFormat="1" applyFont="1" applyFill="1" applyBorder="1" applyProtection="1">
      <protection locked="0"/>
    </xf>
    <xf numFmtId="4" fontId="20" fillId="10" borderId="2" xfId="0" applyNumberFormat="1" applyFont="1" applyFill="1" applyBorder="1"/>
    <xf numFmtId="4" fontId="20" fillId="10" borderId="17" xfId="0" applyNumberFormat="1" applyFont="1" applyFill="1" applyBorder="1"/>
    <xf numFmtId="4" fontId="20" fillId="14" borderId="11" xfId="0" applyNumberFormat="1" applyFont="1" applyFill="1" applyBorder="1" applyAlignment="1" applyProtection="1">
      <alignment shrinkToFit="1"/>
      <protection locked="0"/>
    </xf>
    <xf numFmtId="4" fontId="21" fillId="11" borderId="1" xfId="0" applyNumberFormat="1" applyFont="1" applyFill="1" applyBorder="1"/>
    <xf numFmtId="0" fontId="19" fillId="6" borderId="9" xfId="0" applyFont="1" applyFill="1" applyBorder="1"/>
    <xf numFmtId="0" fontId="20" fillId="7" borderId="13" xfId="0" applyFont="1" applyFill="1" applyBorder="1"/>
    <xf numFmtId="0" fontId="21" fillId="7" borderId="9" xfId="0" applyFont="1" applyFill="1" applyBorder="1"/>
    <xf numFmtId="4" fontId="21" fillId="9" borderId="1" xfId="0" applyNumberFormat="1" applyFont="1" applyFill="1" applyBorder="1" applyAlignment="1">
      <alignment horizontal="center" wrapText="1"/>
    </xf>
    <xf numFmtId="4" fontId="20" fillId="9" borderId="17" xfId="0" applyNumberFormat="1" applyFont="1" applyFill="1" applyBorder="1" applyAlignment="1">
      <alignment horizontal="center" wrapText="1"/>
    </xf>
    <xf numFmtId="4" fontId="12" fillId="14" borderId="1" xfId="0" applyNumberFormat="1" applyFont="1" applyFill="1" applyBorder="1" applyProtection="1">
      <protection locked="0"/>
    </xf>
    <xf numFmtId="4" fontId="12" fillId="14" borderId="1" xfId="0" applyNumberFormat="1" applyFont="1" applyFill="1" applyBorder="1" applyAlignment="1" applyProtection="1">
      <alignment shrinkToFit="1"/>
      <protection locked="0"/>
    </xf>
    <xf numFmtId="0" fontId="22" fillId="0" borderId="0" xfId="0" applyFont="1" applyAlignment="1">
      <alignment horizontal="center"/>
    </xf>
    <xf numFmtId="9" fontId="16" fillId="7" borderId="17" xfId="0" applyNumberFormat="1" applyFont="1" applyFill="1" applyBorder="1" applyAlignment="1">
      <alignment horizontal="left"/>
    </xf>
    <xf numFmtId="0" fontId="0" fillId="0" borderId="29" xfId="0" applyBorder="1"/>
    <xf numFmtId="0" fontId="13" fillId="0" borderId="30" xfId="0" applyFont="1" applyBorder="1"/>
    <xf numFmtId="0" fontId="3" fillId="12" borderId="21" xfId="0" applyFont="1" applyFill="1" applyBorder="1" applyAlignment="1">
      <alignment horizontal="left" wrapText="1"/>
    </xf>
    <xf numFmtId="4" fontId="12" fillId="12" borderId="31" xfId="0" applyNumberFormat="1" applyFont="1" applyFill="1" applyBorder="1" applyAlignment="1">
      <alignment horizontal="center" wrapText="1"/>
    </xf>
    <xf numFmtId="0" fontId="11" fillId="14" borderId="21" xfId="0" applyFont="1" applyFill="1" applyBorder="1"/>
    <xf numFmtId="4" fontId="12" fillId="14" borderId="32" xfId="0" applyNumberFormat="1" applyFont="1" applyFill="1" applyBorder="1" applyProtection="1"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2" fillId="6" borderId="33" xfId="0" applyFont="1" applyFill="1" applyBorder="1" applyAlignment="1" applyProtection="1">
      <alignment shrinkToFit="1"/>
      <protection locked="0"/>
    </xf>
    <xf numFmtId="0" fontId="12" fillId="6" borderId="34" xfId="0" applyFont="1" applyFill="1" applyBorder="1" applyAlignment="1" applyProtection="1">
      <alignment shrinkToFit="1"/>
      <protection locked="0"/>
    </xf>
    <xf numFmtId="0" fontId="12" fillId="6" borderId="31" xfId="0" applyFont="1" applyFill="1" applyBorder="1" applyAlignment="1" applyProtection="1">
      <alignment shrinkToFit="1"/>
      <protection locked="0"/>
    </xf>
    <xf numFmtId="4" fontId="12" fillId="14" borderId="32" xfId="0" applyNumberFormat="1" applyFont="1" applyFill="1" applyBorder="1" applyAlignment="1" applyProtection="1">
      <alignment shrinkToFit="1"/>
      <protection locked="0"/>
    </xf>
    <xf numFmtId="0" fontId="11" fillId="12" borderId="35" xfId="0" applyFont="1" applyFill="1" applyBorder="1"/>
    <xf numFmtId="0" fontId="11" fillId="12" borderId="34" xfId="0" applyFont="1" applyFill="1" applyBorder="1"/>
    <xf numFmtId="0" fontId="10" fillId="11" borderId="21" xfId="0" applyFont="1" applyFill="1" applyBorder="1" applyAlignment="1">
      <alignment wrapText="1"/>
    </xf>
    <xf numFmtId="0" fontId="19" fillId="0" borderId="30" xfId="0" applyFont="1" applyBorder="1"/>
    <xf numFmtId="0" fontId="11" fillId="12" borderId="23" xfId="0" applyFont="1" applyFill="1" applyBorder="1" applyAlignment="1">
      <alignment horizontal="center"/>
    </xf>
    <xf numFmtId="4" fontId="11" fillId="13" borderId="24" xfId="0" applyNumberFormat="1" applyFont="1" applyFill="1" applyBorder="1"/>
    <xf numFmtId="4" fontId="9" fillId="11" borderId="24" xfId="0" applyNumberFormat="1" applyFont="1" applyFill="1" applyBorder="1" applyAlignment="1">
      <alignment horizontal="center"/>
    </xf>
    <xf numFmtId="0" fontId="19" fillId="0" borderId="36" xfId="0" applyFont="1" applyBorder="1"/>
    <xf numFmtId="0" fontId="0" fillId="0" borderId="37" xfId="0" applyBorder="1"/>
    <xf numFmtId="0" fontId="3" fillId="12" borderId="38" xfId="0" applyFont="1" applyFill="1" applyBorder="1" applyAlignment="1">
      <alignment horizontal="left" wrapText="1"/>
    </xf>
    <xf numFmtId="0" fontId="3" fillId="14" borderId="21" xfId="0" applyFont="1" applyFill="1" applyBorder="1" applyProtection="1">
      <protection locked="0"/>
    </xf>
    <xf numFmtId="0" fontId="4" fillId="0" borderId="39" xfId="0" applyFont="1" applyBorder="1" applyAlignment="1" applyProtection="1">
      <alignment wrapText="1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11" fillId="12" borderId="21" xfId="0" applyFont="1" applyFill="1" applyBorder="1"/>
    <xf numFmtId="0" fontId="10" fillId="10" borderId="21" xfId="0" applyFont="1" applyFill="1" applyBorder="1" applyAlignment="1">
      <alignment wrapText="1"/>
    </xf>
    <xf numFmtId="0" fontId="12" fillId="0" borderId="30" xfId="0" applyFont="1" applyBorder="1"/>
    <xf numFmtId="0" fontId="11" fillId="12" borderId="23" xfId="0" applyFont="1" applyFill="1" applyBorder="1"/>
    <xf numFmtId="4" fontId="11" fillId="12" borderId="24" xfId="0" applyNumberFormat="1" applyFont="1" applyFill="1" applyBorder="1"/>
    <xf numFmtId="4" fontId="9" fillId="12" borderId="24" xfId="0" applyNumberFormat="1" applyFont="1" applyFill="1" applyBorder="1" applyAlignment="1">
      <alignment horizontal="center"/>
    </xf>
    <xf numFmtId="0" fontId="0" fillId="0" borderId="30" xfId="0" applyBorder="1"/>
    <xf numFmtId="0" fontId="17" fillId="0" borderId="30" xfId="0" applyFont="1" applyBorder="1"/>
    <xf numFmtId="0" fontId="0" fillId="6" borderId="29" xfId="0" applyFill="1" applyBorder="1" applyAlignment="1">
      <alignment horizontal="right"/>
    </xf>
    <xf numFmtId="0" fontId="13" fillId="0" borderId="40" xfId="0" applyFont="1" applyBorder="1"/>
    <xf numFmtId="0" fontId="5" fillId="0" borderId="29" xfId="0" applyFont="1" applyBorder="1"/>
    <xf numFmtId="0" fontId="19" fillId="6" borderId="0" xfId="0" applyFont="1" applyFill="1"/>
    <xf numFmtId="0" fontId="0" fillId="6" borderId="29" xfId="0" applyFill="1" applyBorder="1"/>
    <xf numFmtId="0" fontId="3" fillId="7" borderId="41" xfId="0" applyFont="1" applyFill="1" applyBorder="1"/>
    <xf numFmtId="0" fontId="13" fillId="7" borderId="42" xfId="0" applyFont="1" applyFill="1" applyBorder="1"/>
    <xf numFmtId="0" fontId="6" fillId="7" borderId="29" xfId="0" applyFont="1" applyFill="1" applyBorder="1"/>
    <xf numFmtId="0" fontId="21" fillId="7" borderId="0" xfId="0" applyFont="1" applyFill="1"/>
    <xf numFmtId="0" fontId="9" fillId="7" borderId="30" xfId="0" applyFont="1" applyFill="1" applyBorder="1"/>
    <xf numFmtId="0" fontId="9" fillId="7" borderId="40" xfId="0" applyFont="1" applyFill="1" applyBorder="1"/>
    <xf numFmtId="0" fontId="4" fillId="5" borderId="41" xfId="0" applyFont="1" applyFill="1" applyBorder="1"/>
    <xf numFmtId="0" fontId="4" fillId="6" borderId="29" xfId="0" applyFont="1" applyFill="1" applyBorder="1"/>
    <xf numFmtId="0" fontId="4" fillId="6" borderId="43" xfId="0" applyFont="1" applyFill="1" applyBorder="1"/>
    <xf numFmtId="4" fontId="13" fillId="9" borderId="1" xfId="0" applyNumberFormat="1" applyFont="1" applyFill="1" applyBorder="1"/>
    <xf numFmtId="4" fontId="20" fillId="9" borderId="1" xfId="0" applyNumberFormat="1" applyFont="1" applyFill="1" applyBorder="1"/>
    <xf numFmtId="0" fontId="4" fillId="7" borderId="43" xfId="0" applyFont="1" applyFill="1" applyBorder="1"/>
    <xf numFmtId="4" fontId="19" fillId="10" borderId="1" xfId="0" applyNumberFormat="1" applyFont="1" applyFill="1" applyBorder="1"/>
    <xf numFmtId="0" fontId="0" fillId="0" borderId="43" xfId="0" applyBorder="1"/>
    <xf numFmtId="0" fontId="24" fillId="15" borderId="1" xfId="0" applyFont="1" applyFill="1" applyBorder="1" applyAlignment="1">
      <alignment horizontal="right"/>
    </xf>
    <xf numFmtId="4" fontId="24" fillId="16" borderId="1" xfId="0" applyNumberFormat="1" applyFont="1" applyFill="1" applyBorder="1"/>
    <xf numFmtId="4" fontId="25" fillId="16" borderId="1" xfId="0" applyNumberFormat="1" applyFont="1" applyFill="1" applyBorder="1"/>
    <xf numFmtId="0" fontId="23" fillId="0" borderId="0" xfId="0" applyFont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16" fillId="7" borderId="27" xfId="0" applyFont="1" applyFill="1" applyBorder="1" applyAlignment="1">
      <alignment horizontal="center"/>
    </xf>
    <xf numFmtId="0" fontId="16" fillId="7" borderId="28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left"/>
    </xf>
    <xf numFmtId="0" fontId="10" fillId="9" borderId="12" xfId="0" applyFont="1" applyFill="1" applyBorder="1" applyAlignment="1">
      <alignment horizontal="left"/>
    </xf>
    <xf numFmtId="0" fontId="16" fillId="6" borderId="10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  <xf numFmtId="0" fontId="16" fillId="7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7" fillId="0" borderId="1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955222</xdr:colOff>
      <xdr:row>0</xdr:row>
      <xdr:rowOff>0</xdr:rowOff>
    </xdr:from>
    <xdr:to>
      <xdr:col>7</xdr:col>
      <xdr:colOff>994682</xdr:colOff>
      <xdr:row>3</xdr:row>
      <xdr:rowOff>152593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50C22F2-4F09-4DFD-A555-DD1F33EF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7222" y="0"/>
          <a:ext cx="1114424" cy="72409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0</xdr:row>
      <xdr:rowOff>0</xdr:rowOff>
    </xdr:from>
    <xdr:to>
      <xdr:col>5</xdr:col>
      <xdr:colOff>349073</xdr:colOff>
      <xdr:row>4</xdr:row>
      <xdr:rowOff>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8C42D18-1482-4E70-B630-87FF5C6C8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0"/>
          <a:ext cx="7492823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955222</xdr:colOff>
      <xdr:row>0</xdr:row>
      <xdr:rowOff>0</xdr:rowOff>
    </xdr:from>
    <xdr:to>
      <xdr:col>7</xdr:col>
      <xdr:colOff>994682</xdr:colOff>
      <xdr:row>3</xdr:row>
      <xdr:rowOff>152593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53C260E-2704-4965-A283-52DC9615D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7222" y="0"/>
          <a:ext cx="1115785" cy="72409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0</xdr:row>
      <xdr:rowOff>0</xdr:rowOff>
    </xdr:from>
    <xdr:to>
      <xdr:col>5</xdr:col>
      <xdr:colOff>349073</xdr:colOff>
      <xdr:row>4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0C589C7-B86F-407B-829D-9FB463A0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0"/>
          <a:ext cx="7494184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955222</xdr:colOff>
      <xdr:row>0</xdr:row>
      <xdr:rowOff>0</xdr:rowOff>
    </xdr:from>
    <xdr:to>
      <xdr:col>7</xdr:col>
      <xdr:colOff>994682</xdr:colOff>
      <xdr:row>3</xdr:row>
      <xdr:rowOff>152593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5459115-68D7-4E01-8224-0A927472D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7222" y="0"/>
          <a:ext cx="1115785" cy="72409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0</xdr:row>
      <xdr:rowOff>0</xdr:rowOff>
    </xdr:from>
    <xdr:to>
      <xdr:col>5</xdr:col>
      <xdr:colOff>349073</xdr:colOff>
      <xdr:row>4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F3C61AC-F11A-4406-8A90-F169EB00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0"/>
          <a:ext cx="7494184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1362296</xdr:colOff>
      <xdr:row>0</xdr:row>
      <xdr:rowOff>96506</xdr:rowOff>
    </xdr:from>
    <xdr:to>
      <xdr:col>10</xdr:col>
      <xdr:colOff>867813</xdr:colOff>
      <xdr:row>4</xdr:row>
      <xdr:rowOff>64130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3070634-FA5E-5260-3C3B-8B2966615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3197" y="96506"/>
          <a:ext cx="2146231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6559-BEEA-4DCB-A970-E517BBE69E62}">
  <sheetPr>
    <tabColor theme="9" tint="0.79998168889431442"/>
    <pageSetUpPr fitToPage="1"/>
  </sheetPr>
  <dimension ref="A1:I88"/>
  <sheetViews>
    <sheetView zoomScale="140" zoomScaleNormal="140" workbookViewId="0">
      <selection activeCell="A8" sqref="A8:H8"/>
    </sheetView>
  </sheetViews>
  <sheetFormatPr defaultRowHeight="15" x14ac:dyDescent="0.25"/>
  <cols>
    <col min="1" max="1" width="44.28515625" customWidth="1"/>
    <col min="2" max="2" width="16.5703125" customWidth="1"/>
    <col min="3" max="3" width="14" customWidth="1"/>
    <col min="4" max="4" width="14.85546875" customWidth="1"/>
    <col min="5" max="5" width="17.85546875" customWidth="1"/>
    <col min="6" max="6" width="18.140625" customWidth="1"/>
    <col min="7" max="7" width="16.140625" style="91" customWidth="1"/>
    <col min="8" max="8" width="16.140625" style="48" customWidth="1"/>
    <col min="9" max="9" width="11" customWidth="1"/>
  </cols>
  <sheetData>
    <row r="1" spans="1:8" x14ac:dyDescent="0.25">
      <c r="G1" s="81"/>
      <c r="H1"/>
    </row>
    <row r="2" spans="1:8" x14ac:dyDescent="0.25">
      <c r="G2" s="81"/>
      <c r="H2"/>
    </row>
    <row r="3" spans="1:8" x14ac:dyDescent="0.25">
      <c r="G3" s="81"/>
      <c r="H3"/>
    </row>
    <row r="4" spans="1:8" x14ac:dyDescent="0.25">
      <c r="G4" s="81"/>
      <c r="H4"/>
    </row>
    <row r="5" spans="1:8" x14ac:dyDescent="0.25">
      <c r="G5" s="81"/>
      <c r="H5"/>
    </row>
    <row r="6" spans="1:8" ht="18" customHeight="1" x14ac:dyDescent="0.25">
      <c r="A6" s="160" t="s">
        <v>55</v>
      </c>
      <c r="B6" s="160"/>
      <c r="C6" s="160"/>
      <c r="D6" s="160"/>
      <c r="E6" s="160"/>
      <c r="F6" s="160"/>
      <c r="G6" s="160"/>
      <c r="H6" s="160"/>
    </row>
    <row r="7" spans="1:8" ht="18" customHeight="1" x14ac:dyDescent="0.25">
      <c r="A7" s="104"/>
      <c r="B7" s="104"/>
      <c r="C7" s="104"/>
      <c r="D7" s="104"/>
      <c r="E7" s="104"/>
      <c r="F7" s="104"/>
      <c r="G7" s="104"/>
      <c r="H7" s="104"/>
    </row>
    <row r="8" spans="1:8" ht="15.75" x14ac:dyDescent="0.25">
      <c r="A8" s="168" t="s">
        <v>56</v>
      </c>
      <c r="B8" s="168"/>
      <c r="C8" s="168"/>
      <c r="D8" s="168"/>
      <c r="E8" s="168"/>
      <c r="F8" s="168"/>
      <c r="G8" s="168"/>
      <c r="H8" s="168"/>
    </row>
    <row r="9" spans="1:8" ht="15.75" x14ac:dyDescent="0.25">
      <c r="A9" s="31" t="s">
        <v>21</v>
      </c>
      <c r="B9" s="166"/>
      <c r="C9" s="167"/>
      <c r="D9" s="167"/>
      <c r="E9" s="167"/>
      <c r="F9" s="167"/>
      <c r="G9" s="167"/>
      <c r="H9" s="167"/>
    </row>
    <row r="11" spans="1:8" ht="15.75" x14ac:dyDescent="0.25">
      <c r="A11" s="41" t="s">
        <v>30</v>
      </c>
      <c r="B11" s="105">
        <v>0.8</v>
      </c>
      <c r="C11" s="30"/>
      <c r="D11" s="30"/>
      <c r="E11" s="30"/>
    </row>
    <row r="12" spans="1:8" ht="15.75" x14ac:dyDescent="0.25">
      <c r="A12" s="75" t="s">
        <v>43</v>
      </c>
      <c r="B12" s="170"/>
      <c r="C12" s="170"/>
      <c r="D12" s="170"/>
      <c r="E12" s="170"/>
      <c r="F12" s="170"/>
      <c r="G12" s="170"/>
      <c r="H12" s="170"/>
    </row>
    <row r="13" spans="1:8" ht="15.75" thickBot="1" x14ac:dyDescent="0.3">
      <c r="G13" s="81"/>
      <c r="H13"/>
    </row>
    <row r="14" spans="1:8" s="70" customFormat="1" ht="15.75" x14ac:dyDescent="0.25">
      <c r="A14" s="161" t="s">
        <v>13</v>
      </c>
      <c r="B14" s="162"/>
      <c r="C14" s="162"/>
      <c r="D14" s="162"/>
      <c r="E14" s="162"/>
      <c r="F14" s="162"/>
      <c r="G14" s="162"/>
      <c r="H14" s="163"/>
    </row>
    <row r="15" spans="1:8" ht="60.75" x14ac:dyDescent="0.25">
      <c r="A15" s="108" t="s">
        <v>44</v>
      </c>
      <c r="B15" s="76" t="s">
        <v>29</v>
      </c>
      <c r="C15" s="52" t="s">
        <v>28</v>
      </c>
      <c r="D15" s="52" t="s">
        <v>34</v>
      </c>
      <c r="E15" s="52" t="s">
        <v>36</v>
      </c>
      <c r="F15" s="53" t="s">
        <v>50</v>
      </c>
      <c r="G15" s="101" t="s">
        <v>51</v>
      </c>
      <c r="H15" s="109" t="s">
        <v>48</v>
      </c>
    </row>
    <row r="16" spans="1:8" x14ac:dyDescent="0.25">
      <c r="A16" s="110" t="s">
        <v>33</v>
      </c>
      <c r="B16" s="58"/>
      <c r="C16" s="59"/>
      <c r="D16" s="59"/>
      <c r="E16" s="59"/>
      <c r="F16" s="60"/>
      <c r="G16" s="92"/>
      <c r="H16" s="111"/>
    </row>
    <row r="17" spans="1:8" x14ac:dyDescent="0.25">
      <c r="A17" s="112"/>
      <c r="B17" s="77"/>
      <c r="C17" s="65"/>
      <c r="D17" s="56">
        <f>B17-C17</f>
        <v>0</v>
      </c>
      <c r="E17" s="65"/>
      <c r="F17" s="57">
        <f>E17*$B$11</f>
        <v>0</v>
      </c>
      <c r="G17" s="93">
        <f>+(E17*0.2)*0.8</f>
        <v>0</v>
      </c>
      <c r="H17" s="113"/>
    </row>
    <row r="18" spans="1:8" x14ac:dyDescent="0.25">
      <c r="A18" s="112"/>
      <c r="B18" s="78"/>
      <c r="C18" s="66"/>
      <c r="D18" s="44">
        <f t="shared" ref="D18:D33" si="0">B18-C18</f>
        <v>0</v>
      </c>
      <c r="E18" s="65"/>
      <c r="F18" s="42">
        <f t="shared" ref="F18:F21" si="1">E18*$B$11</f>
        <v>0</v>
      </c>
      <c r="G18" s="83">
        <f t="shared" ref="G18:G21" si="2">+(E18*0.2)*0.8</f>
        <v>0</v>
      </c>
      <c r="H18" s="114"/>
    </row>
    <row r="19" spans="1:8" x14ac:dyDescent="0.25">
      <c r="A19" s="112"/>
      <c r="B19" s="78"/>
      <c r="C19" s="66"/>
      <c r="D19" s="44">
        <f t="shared" si="0"/>
        <v>0</v>
      </c>
      <c r="E19" s="65"/>
      <c r="F19" s="42">
        <f t="shared" si="1"/>
        <v>0</v>
      </c>
      <c r="G19" s="83">
        <f t="shared" si="2"/>
        <v>0</v>
      </c>
      <c r="H19" s="114"/>
    </row>
    <row r="20" spans="1:8" x14ac:dyDescent="0.25">
      <c r="A20" s="112"/>
      <c r="B20" s="78"/>
      <c r="C20" s="66"/>
      <c r="D20" s="44">
        <f t="shared" si="0"/>
        <v>0</v>
      </c>
      <c r="E20" s="65"/>
      <c r="F20" s="42">
        <f t="shared" si="1"/>
        <v>0</v>
      </c>
      <c r="G20" s="83">
        <f t="shared" si="2"/>
        <v>0</v>
      </c>
      <c r="H20" s="114"/>
    </row>
    <row r="21" spans="1:8" x14ac:dyDescent="0.25">
      <c r="A21" s="112"/>
      <c r="B21" s="79"/>
      <c r="C21" s="67"/>
      <c r="D21" s="54">
        <f t="shared" si="0"/>
        <v>0</v>
      </c>
      <c r="E21" s="65"/>
      <c r="F21" s="55">
        <f t="shared" si="1"/>
        <v>0</v>
      </c>
      <c r="G21" s="94">
        <f t="shared" si="2"/>
        <v>0</v>
      </c>
      <c r="H21" s="115"/>
    </row>
    <row r="22" spans="1:8" x14ac:dyDescent="0.25">
      <c r="A22" s="110" t="s">
        <v>45</v>
      </c>
      <c r="B22" s="58"/>
      <c r="C22" s="61"/>
      <c r="D22" s="61"/>
      <c r="E22" s="61"/>
      <c r="F22" s="62"/>
      <c r="G22" s="95"/>
      <c r="H22" s="116"/>
    </row>
    <row r="23" spans="1:8" x14ac:dyDescent="0.25">
      <c r="A23" s="112"/>
      <c r="B23" s="77"/>
      <c r="C23" s="65"/>
      <c r="D23" s="56">
        <f t="shared" ref="D23:D26" si="3">B23-C23</f>
        <v>0</v>
      </c>
      <c r="E23" s="65"/>
      <c r="F23" s="57">
        <f>E23*$B$11</f>
        <v>0</v>
      </c>
      <c r="G23" s="93">
        <f t="shared" ref="G23:G27" si="4">+(E23*0.2)*0.8</f>
        <v>0</v>
      </c>
      <c r="H23" s="113"/>
    </row>
    <row r="24" spans="1:8" x14ac:dyDescent="0.25">
      <c r="A24" s="112"/>
      <c r="B24" s="78"/>
      <c r="C24" s="66"/>
      <c r="D24" s="44">
        <f t="shared" si="3"/>
        <v>0</v>
      </c>
      <c r="E24" s="65"/>
      <c r="F24" s="42">
        <f t="shared" ref="F24:F27" si="5">E24*$B$11</f>
        <v>0</v>
      </c>
      <c r="G24" s="83">
        <f t="shared" si="4"/>
        <v>0</v>
      </c>
      <c r="H24" s="114"/>
    </row>
    <row r="25" spans="1:8" x14ac:dyDescent="0.25">
      <c r="A25" s="112"/>
      <c r="B25" s="78"/>
      <c r="C25" s="66"/>
      <c r="D25" s="44">
        <f t="shared" si="3"/>
        <v>0</v>
      </c>
      <c r="E25" s="65"/>
      <c r="F25" s="42">
        <f t="shared" si="5"/>
        <v>0</v>
      </c>
      <c r="G25" s="83">
        <f t="shared" si="4"/>
        <v>0</v>
      </c>
      <c r="H25" s="114"/>
    </row>
    <row r="26" spans="1:8" x14ac:dyDescent="0.25">
      <c r="A26" s="112"/>
      <c r="B26" s="78"/>
      <c r="C26" s="66"/>
      <c r="D26" s="44">
        <f t="shared" si="3"/>
        <v>0</v>
      </c>
      <c r="E26" s="65"/>
      <c r="F26" s="42">
        <f t="shared" si="5"/>
        <v>0</v>
      </c>
      <c r="G26" s="83">
        <f t="shared" si="4"/>
        <v>0</v>
      </c>
      <c r="H26" s="114"/>
    </row>
    <row r="27" spans="1:8" x14ac:dyDescent="0.25">
      <c r="A27" s="112"/>
      <c r="B27" s="79"/>
      <c r="C27" s="67"/>
      <c r="D27" s="54">
        <f t="shared" si="0"/>
        <v>0</v>
      </c>
      <c r="E27" s="65"/>
      <c r="F27" s="55">
        <f t="shared" si="5"/>
        <v>0</v>
      </c>
      <c r="G27" s="94">
        <f t="shared" si="4"/>
        <v>0</v>
      </c>
      <c r="H27" s="115"/>
    </row>
    <row r="28" spans="1:8" x14ac:dyDescent="0.25">
      <c r="A28" s="110" t="s">
        <v>46</v>
      </c>
      <c r="B28" s="58"/>
      <c r="C28" s="61"/>
      <c r="D28" s="61"/>
      <c r="E28" s="61"/>
      <c r="F28" s="62"/>
      <c r="G28" s="95"/>
      <c r="H28" s="116"/>
    </row>
    <row r="29" spans="1:8" x14ac:dyDescent="0.25">
      <c r="A29" s="112"/>
      <c r="B29" s="77"/>
      <c r="C29" s="65"/>
      <c r="D29" s="56">
        <f t="shared" si="0"/>
        <v>0</v>
      </c>
      <c r="E29" s="65"/>
      <c r="F29" s="57">
        <f t="shared" ref="F29:F33" si="6">E29*$B$11</f>
        <v>0</v>
      </c>
      <c r="G29" s="93">
        <f t="shared" ref="G29:G33" si="7">+(E29*0.2)*0.8</f>
        <v>0</v>
      </c>
      <c r="H29" s="113"/>
    </row>
    <row r="30" spans="1:8" x14ac:dyDescent="0.25">
      <c r="A30" s="112"/>
      <c r="B30" s="78"/>
      <c r="C30" s="66"/>
      <c r="D30" s="44">
        <f t="shared" si="0"/>
        <v>0</v>
      </c>
      <c r="E30" s="65"/>
      <c r="F30" s="42">
        <f t="shared" si="6"/>
        <v>0</v>
      </c>
      <c r="G30" s="83">
        <f t="shared" si="7"/>
        <v>0</v>
      </c>
      <c r="H30" s="114"/>
    </row>
    <row r="31" spans="1:8" x14ac:dyDescent="0.25">
      <c r="A31" s="112"/>
      <c r="B31" s="78"/>
      <c r="C31" s="66"/>
      <c r="D31" s="44">
        <f t="shared" si="0"/>
        <v>0</v>
      </c>
      <c r="E31" s="65"/>
      <c r="F31" s="42">
        <f t="shared" si="6"/>
        <v>0</v>
      </c>
      <c r="G31" s="83">
        <f t="shared" si="7"/>
        <v>0</v>
      </c>
      <c r="H31" s="114"/>
    </row>
    <row r="32" spans="1:8" x14ac:dyDescent="0.25">
      <c r="A32" s="112"/>
      <c r="B32" s="78"/>
      <c r="C32" s="66"/>
      <c r="D32" s="44">
        <f t="shared" si="0"/>
        <v>0</v>
      </c>
      <c r="E32" s="65"/>
      <c r="F32" s="42">
        <f t="shared" si="6"/>
        <v>0</v>
      </c>
      <c r="G32" s="83">
        <f t="shared" si="7"/>
        <v>0</v>
      </c>
      <c r="H32" s="114"/>
    </row>
    <row r="33" spans="1:8" x14ac:dyDescent="0.25">
      <c r="A33" s="112"/>
      <c r="B33" s="79"/>
      <c r="C33" s="67"/>
      <c r="D33" s="54">
        <f t="shared" si="0"/>
        <v>0</v>
      </c>
      <c r="E33" s="65"/>
      <c r="F33" s="55">
        <f t="shared" si="6"/>
        <v>0</v>
      </c>
      <c r="G33" s="94">
        <f t="shared" si="7"/>
        <v>0</v>
      </c>
      <c r="H33" s="115"/>
    </row>
    <row r="34" spans="1:8" x14ac:dyDescent="0.25">
      <c r="A34" s="117" t="s">
        <v>14</v>
      </c>
      <c r="B34" s="50">
        <f>SUM(B17:B33)</f>
        <v>0</v>
      </c>
      <c r="C34" s="50">
        <f t="shared" ref="C34:G34" si="8">SUM(C17:C33)</f>
        <v>0</v>
      </c>
      <c r="D34" s="50">
        <f t="shared" si="8"/>
        <v>0</v>
      </c>
      <c r="E34" s="50">
        <f t="shared" si="8"/>
        <v>0</v>
      </c>
      <c r="F34" s="49">
        <f t="shared" si="8"/>
        <v>0</v>
      </c>
      <c r="G34" s="96">
        <f t="shared" si="8"/>
        <v>0</v>
      </c>
      <c r="H34" s="118"/>
    </row>
    <row r="35" spans="1:8" s="81" customFormat="1" ht="12.75" x14ac:dyDescent="0.2">
      <c r="A35" s="119" t="s">
        <v>35</v>
      </c>
      <c r="B35" s="83">
        <f>E35</f>
        <v>0</v>
      </c>
      <c r="C35" s="82"/>
      <c r="D35" s="83">
        <f>E35</f>
        <v>0</v>
      </c>
      <c r="E35" s="83">
        <f>SUM(E17:E33)*0.2</f>
        <v>0</v>
      </c>
      <c r="F35" s="83">
        <f>E35*0.8</f>
        <v>0</v>
      </c>
      <c r="H35" s="120"/>
    </row>
    <row r="36" spans="1:8" ht="15.75" thickBot="1" x14ac:dyDescent="0.3">
      <c r="A36" s="121" t="s">
        <v>32</v>
      </c>
      <c r="B36" s="122">
        <f>+B34+B35</f>
        <v>0</v>
      </c>
      <c r="C36" s="122">
        <f>+C34</f>
        <v>0</v>
      </c>
      <c r="D36" s="122">
        <f>+D34+D35</f>
        <v>0</v>
      </c>
      <c r="E36" s="122">
        <f>+E34+E35</f>
        <v>0</v>
      </c>
      <c r="F36" s="123">
        <f>+F34+F35</f>
        <v>0</v>
      </c>
      <c r="G36" s="124"/>
      <c r="H36" s="125"/>
    </row>
    <row r="37" spans="1:8" ht="15.75" thickBot="1" x14ac:dyDescent="0.3">
      <c r="B37" s="40"/>
      <c r="C37" s="1"/>
      <c r="E37" s="1"/>
    </row>
    <row r="38" spans="1:8" s="70" customFormat="1" ht="15.75" x14ac:dyDescent="0.25">
      <c r="A38" s="161" t="s">
        <v>16</v>
      </c>
      <c r="B38" s="162"/>
      <c r="C38" s="162"/>
      <c r="D38" s="162"/>
      <c r="E38" s="162"/>
      <c r="F38" s="162"/>
      <c r="G38" s="162"/>
      <c r="H38" s="163"/>
    </row>
    <row r="39" spans="1:8" ht="60.75" x14ac:dyDescent="0.25">
      <c r="A39" s="126" t="s">
        <v>44</v>
      </c>
      <c r="B39" s="76" t="s">
        <v>29</v>
      </c>
      <c r="C39" s="52" t="s">
        <v>28</v>
      </c>
      <c r="D39" s="52" t="s">
        <v>34</v>
      </c>
      <c r="E39" s="52" t="s">
        <v>36</v>
      </c>
      <c r="F39" s="53" t="s">
        <v>50</v>
      </c>
      <c r="G39" s="101" t="s">
        <v>51</v>
      </c>
      <c r="H39" s="109" t="s">
        <v>48</v>
      </c>
    </row>
    <row r="40" spans="1:8" x14ac:dyDescent="0.25">
      <c r="A40" s="127" t="s">
        <v>33</v>
      </c>
      <c r="B40" s="80"/>
      <c r="C40" s="102"/>
      <c r="D40" s="59"/>
      <c r="E40" s="59"/>
      <c r="F40" s="60"/>
      <c r="G40" s="92"/>
      <c r="H40" s="111"/>
    </row>
    <row r="41" spans="1:8" ht="26.25" x14ac:dyDescent="0.25">
      <c r="A41" s="128" t="s">
        <v>26</v>
      </c>
      <c r="B41" s="77"/>
      <c r="C41" s="65"/>
      <c r="D41" s="56">
        <f>B41-C41</f>
        <v>0</v>
      </c>
      <c r="E41" s="65"/>
      <c r="F41" s="57">
        <f>E41*$B$11</f>
        <v>0</v>
      </c>
      <c r="G41" s="93">
        <f>+(E41*0.2)*0.8</f>
        <v>0</v>
      </c>
      <c r="H41" s="113"/>
    </row>
    <row r="42" spans="1:8" x14ac:dyDescent="0.25">
      <c r="A42" s="112" t="s">
        <v>22</v>
      </c>
      <c r="B42" s="78"/>
      <c r="C42" s="66"/>
      <c r="D42" s="44">
        <f t="shared" ref="D42:D45" si="9">B42-C42</f>
        <v>0</v>
      </c>
      <c r="E42" s="65"/>
      <c r="F42" s="42">
        <f t="shared" ref="F42:F45" si="10">E42*$B$11</f>
        <v>0</v>
      </c>
      <c r="G42" s="83">
        <f t="shared" ref="G42:G45" si="11">+(E42*0.2)*0.8</f>
        <v>0</v>
      </c>
      <c r="H42" s="113"/>
    </row>
    <row r="43" spans="1:8" x14ac:dyDescent="0.25">
      <c r="A43" s="112"/>
      <c r="B43" s="78"/>
      <c r="C43" s="66"/>
      <c r="D43" s="44">
        <f t="shared" si="9"/>
        <v>0</v>
      </c>
      <c r="E43" s="65"/>
      <c r="F43" s="42">
        <f t="shared" si="10"/>
        <v>0</v>
      </c>
      <c r="G43" s="83">
        <f t="shared" si="11"/>
        <v>0</v>
      </c>
      <c r="H43" s="113"/>
    </row>
    <row r="44" spans="1:8" x14ac:dyDescent="0.25">
      <c r="A44" s="112"/>
      <c r="B44" s="78"/>
      <c r="C44" s="66"/>
      <c r="D44" s="44">
        <f t="shared" si="9"/>
        <v>0</v>
      </c>
      <c r="E44" s="65"/>
      <c r="F44" s="42">
        <f t="shared" si="10"/>
        <v>0</v>
      </c>
      <c r="G44" s="83">
        <f t="shared" si="11"/>
        <v>0</v>
      </c>
      <c r="H44" s="113"/>
    </row>
    <row r="45" spans="1:8" x14ac:dyDescent="0.25">
      <c r="A45" s="129"/>
      <c r="B45" s="79"/>
      <c r="C45" s="67"/>
      <c r="D45" s="54">
        <f t="shared" si="9"/>
        <v>0</v>
      </c>
      <c r="E45" s="65"/>
      <c r="F45" s="55">
        <f t="shared" si="10"/>
        <v>0</v>
      </c>
      <c r="G45" s="94">
        <f t="shared" si="11"/>
        <v>0</v>
      </c>
      <c r="H45" s="115"/>
    </row>
    <row r="46" spans="1:8" x14ac:dyDescent="0.25">
      <c r="A46" s="127" t="s">
        <v>45</v>
      </c>
      <c r="B46" s="80"/>
      <c r="C46" s="103"/>
      <c r="D46" s="61"/>
      <c r="E46" s="61"/>
      <c r="F46" s="62"/>
      <c r="G46" s="95"/>
      <c r="H46" s="116"/>
    </row>
    <row r="47" spans="1:8" x14ac:dyDescent="0.25">
      <c r="A47" s="128"/>
      <c r="B47" s="77"/>
      <c r="C47" s="65"/>
      <c r="D47" s="56">
        <f t="shared" ref="D47:D51" si="12">B47-C47</f>
        <v>0</v>
      </c>
      <c r="E47" s="65"/>
      <c r="F47" s="57">
        <f>E47*$B$11</f>
        <v>0</v>
      </c>
      <c r="G47" s="93">
        <f t="shared" ref="G47:G51" si="13">+(E47*0.2)*0.8</f>
        <v>0</v>
      </c>
      <c r="H47" s="113"/>
    </row>
    <row r="48" spans="1:8" x14ac:dyDescent="0.25">
      <c r="A48" s="112"/>
      <c r="B48" s="78"/>
      <c r="C48" s="66"/>
      <c r="D48" s="44">
        <f t="shared" si="12"/>
        <v>0</v>
      </c>
      <c r="E48" s="65"/>
      <c r="F48" s="42">
        <f t="shared" ref="F48:F51" si="14">E48*$B$11</f>
        <v>0</v>
      </c>
      <c r="G48" s="83">
        <f t="shared" si="13"/>
        <v>0</v>
      </c>
      <c r="H48" s="114"/>
    </row>
    <row r="49" spans="1:8" x14ac:dyDescent="0.25">
      <c r="A49" s="112"/>
      <c r="B49" s="78"/>
      <c r="C49" s="66"/>
      <c r="D49" s="44">
        <f t="shared" si="12"/>
        <v>0</v>
      </c>
      <c r="E49" s="65"/>
      <c r="F49" s="42">
        <f t="shared" si="14"/>
        <v>0</v>
      </c>
      <c r="G49" s="83">
        <f t="shared" si="13"/>
        <v>0</v>
      </c>
      <c r="H49" s="114"/>
    </row>
    <row r="50" spans="1:8" x14ac:dyDescent="0.25">
      <c r="A50" s="112"/>
      <c r="B50" s="78"/>
      <c r="C50" s="66"/>
      <c r="D50" s="44">
        <f t="shared" si="12"/>
        <v>0</v>
      </c>
      <c r="E50" s="65"/>
      <c r="F50" s="42">
        <f t="shared" si="14"/>
        <v>0</v>
      </c>
      <c r="G50" s="83">
        <f t="shared" si="13"/>
        <v>0</v>
      </c>
      <c r="H50" s="114"/>
    </row>
    <row r="51" spans="1:8" x14ac:dyDescent="0.25">
      <c r="A51" s="129"/>
      <c r="B51" s="79"/>
      <c r="C51" s="67"/>
      <c r="D51" s="54">
        <f t="shared" si="12"/>
        <v>0</v>
      </c>
      <c r="E51" s="65"/>
      <c r="F51" s="55">
        <f t="shared" si="14"/>
        <v>0</v>
      </c>
      <c r="G51" s="94">
        <f t="shared" si="13"/>
        <v>0</v>
      </c>
      <c r="H51" s="115"/>
    </row>
    <row r="52" spans="1:8" x14ac:dyDescent="0.25">
      <c r="A52" s="127" t="s">
        <v>52</v>
      </c>
      <c r="B52" s="80"/>
      <c r="C52" s="103"/>
      <c r="D52" s="61"/>
      <c r="E52" s="61"/>
      <c r="F52" s="62"/>
      <c r="G52" s="95"/>
      <c r="H52" s="116"/>
    </row>
    <row r="53" spans="1:8" x14ac:dyDescent="0.25">
      <c r="A53" s="128"/>
      <c r="B53" s="77"/>
      <c r="C53" s="65"/>
      <c r="D53" s="56">
        <f t="shared" ref="D53:D57" si="15">B53-C53</f>
        <v>0</v>
      </c>
      <c r="E53" s="65"/>
      <c r="F53" s="57">
        <f t="shared" ref="F53:F57" si="16">E53*$B$11</f>
        <v>0</v>
      </c>
      <c r="G53" s="93">
        <f t="shared" ref="G53:G57" si="17">+(E53*0.2)*0.8</f>
        <v>0</v>
      </c>
      <c r="H53" s="113"/>
    </row>
    <row r="54" spans="1:8" x14ac:dyDescent="0.25">
      <c r="A54" s="112"/>
      <c r="B54" s="78"/>
      <c r="C54" s="66"/>
      <c r="D54" s="44">
        <f t="shared" si="15"/>
        <v>0</v>
      </c>
      <c r="E54" s="65"/>
      <c r="F54" s="42">
        <f t="shared" si="16"/>
        <v>0</v>
      </c>
      <c r="G54" s="83">
        <f t="shared" si="17"/>
        <v>0</v>
      </c>
      <c r="H54" s="114"/>
    </row>
    <row r="55" spans="1:8" x14ac:dyDescent="0.25">
      <c r="A55" s="112"/>
      <c r="B55" s="78"/>
      <c r="C55" s="66"/>
      <c r="D55" s="44">
        <f t="shared" si="15"/>
        <v>0</v>
      </c>
      <c r="E55" s="65"/>
      <c r="F55" s="42">
        <f t="shared" si="16"/>
        <v>0</v>
      </c>
      <c r="G55" s="83">
        <f t="shared" si="17"/>
        <v>0</v>
      </c>
      <c r="H55" s="114"/>
    </row>
    <row r="56" spans="1:8" x14ac:dyDescent="0.25">
      <c r="A56" s="112"/>
      <c r="B56" s="78"/>
      <c r="C56" s="66"/>
      <c r="D56" s="44">
        <f t="shared" si="15"/>
        <v>0</v>
      </c>
      <c r="E56" s="65"/>
      <c r="F56" s="42">
        <f t="shared" si="16"/>
        <v>0</v>
      </c>
      <c r="G56" s="83">
        <f t="shared" si="17"/>
        <v>0</v>
      </c>
      <c r="H56" s="114"/>
    </row>
    <row r="57" spans="1:8" x14ac:dyDescent="0.25">
      <c r="A57" s="112"/>
      <c r="B57" s="79"/>
      <c r="C57" s="67"/>
      <c r="D57" s="54">
        <f t="shared" si="15"/>
        <v>0</v>
      </c>
      <c r="E57" s="65"/>
      <c r="F57" s="55">
        <f t="shared" si="16"/>
        <v>0</v>
      </c>
      <c r="G57" s="94">
        <f t="shared" si="17"/>
        <v>0</v>
      </c>
      <c r="H57" s="115"/>
    </row>
    <row r="58" spans="1:8" x14ac:dyDescent="0.25">
      <c r="A58" s="130" t="s">
        <v>40</v>
      </c>
      <c r="B58" s="50">
        <f t="shared" ref="B58:G58" si="18">SUM(B41:B57)</f>
        <v>0</v>
      </c>
      <c r="C58" s="50">
        <f t="shared" si="18"/>
        <v>0</v>
      </c>
      <c r="D58" s="50">
        <f t="shared" si="18"/>
        <v>0</v>
      </c>
      <c r="E58" s="50">
        <f t="shared" si="18"/>
        <v>0</v>
      </c>
      <c r="F58" s="49">
        <f t="shared" si="18"/>
        <v>0</v>
      </c>
      <c r="G58" s="96">
        <f t="shared" si="18"/>
        <v>0</v>
      </c>
      <c r="H58" s="118"/>
    </row>
    <row r="59" spans="1:8" s="51" customFormat="1" ht="12.75" x14ac:dyDescent="0.2">
      <c r="A59" s="131" t="s">
        <v>35</v>
      </c>
      <c r="B59" s="63">
        <f>E59</f>
        <v>0</v>
      </c>
      <c r="C59" s="64"/>
      <c r="D59" s="63">
        <f>E59</f>
        <v>0</v>
      </c>
      <c r="E59" s="63">
        <f>SUM(E41:E57)*0.2</f>
        <v>0</v>
      </c>
      <c r="F59" s="63">
        <f>E59*0.8</f>
        <v>0</v>
      </c>
      <c r="G59" s="81"/>
      <c r="H59" s="132"/>
    </row>
    <row r="60" spans="1:8" ht="15.75" thickBot="1" x14ac:dyDescent="0.3">
      <c r="A60" s="133" t="s">
        <v>41</v>
      </c>
      <c r="B60" s="134">
        <f>+B58+B59</f>
        <v>0</v>
      </c>
      <c r="C60" s="134">
        <f>+C58</f>
        <v>0</v>
      </c>
      <c r="D60" s="134">
        <f>+D58+D59</f>
        <v>0</v>
      </c>
      <c r="E60" s="134">
        <f>+E58+E59</f>
        <v>0</v>
      </c>
      <c r="F60" s="135">
        <f>+F58+F59</f>
        <v>0</v>
      </c>
      <c r="G60" s="124"/>
      <c r="H60" s="125"/>
    </row>
    <row r="61" spans="1:8" ht="15.75" thickBot="1" x14ac:dyDescent="0.3">
      <c r="G61" s="81"/>
      <c r="H61"/>
    </row>
    <row r="62" spans="1:8" ht="16.5" thickBot="1" x14ac:dyDescent="0.3">
      <c r="A62" s="161" t="s">
        <v>49</v>
      </c>
      <c r="B62" s="162"/>
      <c r="C62" s="162"/>
      <c r="D62" s="162"/>
      <c r="E62" s="162"/>
      <c r="F62" s="162"/>
      <c r="G62" s="162"/>
      <c r="H62" s="163"/>
    </row>
    <row r="63" spans="1:8" ht="15.75" thickBot="1" x14ac:dyDescent="0.3">
      <c r="A63" s="106"/>
      <c r="G63" s="81"/>
      <c r="H63" s="136"/>
    </row>
    <row r="64" spans="1:8" s="70" customFormat="1" ht="15.75" x14ac:dyDescent="0.25">
      <c r="A64" s="86" t="s">
        <v>42</v>
      </c>
      <c r="B64" s="87">
        <f t="shared" ref="B64:F66" si="19">+B58+B34</f>
        <v>0</v>
      </c>
      <c r="C64" s="87">
        <f t="shared" si="19"/>
        <v>0</v>
      </c>
      <c r="D64" s="87">
        <f t="shared" si="19"/>
        <v>0</v>
      </c>
      <c r="E64" s="87">
        <f t="shared" si="19"/>
        <v>0</v>
      </c>
      <c r="F64" s="72">
        <f t="shared" si="19"/>
        <v>0</v>
      </c>
      <c r="G64" s="81"/>
      <c r="H64" s="137"/>
    </row>
    <row r="65" spans="1:9" s="70" customFormat="1" ht="15.75" x14ac:dyDescent="0.25">
      <c r="A65" s="131" t="s">
        <v>35</v>
      </c>
      <c r="B65" s="71">
        <f>+B59+B35</f>
        <v>0</v>
      </c>
      <c r="C65" s="71">
        <f t="shared" si="19"/>
        <v>0</v>
      </c>
      <c r="D65" s="71">
        <f t="shared" si="19"/>
        <v>0</v>
      </c>
      <c r="E65" s="71">
        <f t="shared" si="19"/>
        <v>0</v>
      </c>
      <c r="F65" s="73">
        <f t="shared" si="19"/>
        <v>0</v>
      </c>
      <c r="G65" s="81"/>
      <c r="H65" s="137"/>
    </row>
    <row r="66" spans="1:9" s="70" customFormat="1" ht="16.5" thickBot="1" x14ac:dyDescent="0.3">
      <c r="A66" s="88" t="s">
        <v>41</v>
      </c>
      <c r="B66" s="89">
        <f t="shared" si="19"/>
        <v>0</v>
      </c>
      <c r="C66" s="89">
        <f t="shared" si="19"/>
        <v>0</v>
      </c>
      <c r="D66" s="89">
        <f t="shared" si="19"/>
        <v>0</v>
      </c>
      <c r="E66" s="89">
        <f t="shared" si="19"/>
        <v>0</v>
      </c>
      <c r="F66" s="74">
        <f t="shared" si="19"/>
        <v>0</v>
      </c>
      <c r="G66" s="81"/>
      <c r="H66" s="137"/>
    </row>
    <row r="67" spans="1:9" x14ac:dyDescent="0.25">
      <c r="A67" s="106"/>
      <c r="G67" s="81"/>
      <c r="H67" s="136"/>
    </row>
    <row r="68" spans="1:9" ht="16.5" customHeight="1" x14ac:dyDescent="0.25">
      <c r="A68" s="138" t="s">
        <v>27</v>
      </c>
      <c r="B68" s="33"/>
      <c r="D68" s="169" t="s">
        <v>17</v>
      </c>
      <c r="E68" s="169"/>
      <c r="F68" s="169"/>
      <c r="G68" s="97"/>
      <c r="H68" s="139"/>
    </row>
    <row r="69" spans="1:9" x14ac:dyDescent="0.25">
      <c r="A69" s="140"/>
      <c r="B69" s="29"/>
      <c r="D69" s="30"/>
      <c r="F69" s="30"/>
      <c r="H69" s="107"/>
    </row>
    <row r="70" spans="1:9" x14ac:dyDescent="0.25">
      <c r="A70" s="106"/>
      <c r="D70" s="169" t="s">
        <v>18</v>
      </c>
      <c r="E70" s="169"/>
      <c r="F70" s="169"/>
      <c r="G70" s="97"/>
      <c r="H70" s="139"/>
    </row>
    <row r="71" spans="1:9" x14ac:dyDescent="0.25">
      <c r="A71" s="106"/>
      <c r="D71" s="30"/>
      <c r="G71" s="141"/>
      <c r="H71" s="107"/>
    </row>
    <row r="72" spans="1:9" x14ac:dyDescent="0.25">
      <c r="A72" s="106"/>
      <c r="D72" s="169" t="s">
        <v>19</v>
      </c>
      <c r="E72" s="169"/>
      <c r="F72" s="169"/>
      <c r="G72" s="90"/>
      <c r="H72" s="139"/>
    </row>
    <row r="73" spans="1:9" x14ac:dyDescent="0.25">
      <c r="A73" s="106"/>
      <c r="D73" s="30"/>
      <c r="G73" s="141"/>
      <c r="H73" s="107"/>
    </row>
    <row r="74" spans="1:9" x14ac:dyDescent="0.25">
      <c r="A74" s="106"/>
      <c r="D74" s="169" t="s">
        <v>20</v>
      </c>
      <c r="E74" s="169"/>
      <c r="F74" s="169"/>
      <c r="G74" s="97"/>
      <c r="H74" s="139"/>
    </row>
    <row r="75" spans="1:9" ht="23.25" customHeight="1" x14ac:dyDescent="0.25">
      <c r="A75" s="142"/>
      <c r="B75" s="30"/>
      <c r="H75" s="107"/>
    </row>
    <row r="76" spans="1:9" x14ac:dyDescent="0.25">
      <c r="A76" s="143" t="s">
        <v>37</v>
      </c>
      <c r="B76" s="34"/>
      <c r="C76" s="45"/>
      <c r="D76" s="45"/>
      <c r="E76" s="45"/>
      <c r="F76" s="45"/>
      <c r="G76" s="98"/>
      <c r="H76" s="144"/>
    </row>
    <row r="77" spans="1:9" x14ac:dyDescent="0.25">
      <c r="A77" s="145" t="s">
        <v>39</v>
      </c>
      <c r="B77" s="35"/>
      <c r="C77" s="46"/>
      <c r="D77" s="68"/>
      <c r="E77" s="46"/>
      <c r="F77" s="46"/>
      <c r="G77" s="146"/>
      <c r="H77" s="147"/>
      <c r="I77" s="43"/>
    </row>
    <row r="78" spans="1:9" x14ac:dyDescent="0.25">
      <c r="A78" s="154" t="s">
        <v>38</v>
      </c>
      <c r="B78" s="36"/>
      <c r="C78" s="47"/>
      <c r="D78" s="69"/>
      <c r="E78" s="47"/>
      <c r="F78" s="47"/>
      <c r="G78" s="99"/>
      <c r="H78" s="148"/>
      <c r="I78" s="43"/>
    </row>
    <row r="79" spans="1:9" x14ac:dyDescent="0.25">
      <c r="A79" s="106"/>
      <c r="H79" s="107"/>
    </row>
    <row r="80" spans="1:9" ht="45" x14ac:dyDescent="0.25">
      <c r="A80" s="149" t="s">
        <v>15</v>
      </c>
      <c r="B80" s="37"/>
      <c r="D80" s="84" t="s">
        <v>8</v>
      </c>
      <c r="E80" s="84" t="s">
        <v>9</v>
      </c>
      <c r="F80" s="84" t="s">
        <v>7</v>
      </c>
      <c r="G80" s="100" t="s">
        <v>31</v>
      </c>
      <c r="H80" s="107"/>
    </row>
    <row r="81" spans="1:8" x14ac:dyDescent="0.25">
      <c r="A81" s="150" t="s">
        <v>22</v>
      </c>
      <c r="B81" s="38"/>
      <c r="D81" s="85">
        <f>SUMIF($A$17:$A$57,"Stroški nakupa nepremičnin",$B$17:$B$57)</f>
        <v>0</v>
      </c>
      <c r="E81" s="85">
        <f>SUMIF($A$17:$A$57,"Stroški nakupa nepremičnin",$D$17:$D$57)</f>
        <v>0</v>
      </c>
      <c r="F81" s="85">
        <f>SUMIF($A$17:$A$57,"Stroški nakupa nepremičnin",$E$17:$E$57)</f>
        <v>0</v>
      </c>
      <c r="G81" s="155">
        <f>SUMIF($A$17:$A$57,"Stroški nakupa nepremičnin",$F$17:$F$57)</f>
        <v>0</v>
      </c>
      <c r="H81" s="107"/>
    </row>
    <row r="82" spans="1:8" x14ac:dyDescent="0.25">
      <c r="A82" s="150" t="s">
        <v>23</v>
      </c>
      <c r="B82" s="38"/>
      <c r="D82" s="85">
        <f>SUMIF($A$17:$A$57,"Stroški gradnje nepremičnin",$B$17:$B$57)</f>
        <v>0</v>
      </c>
      <c r="E82" s="85">
        <f>SUMIF($A$17:$A$57,"Stroški gradnje nepremičnin",$D$17:$D$57)</f>
        <v>0</v>
      </c>
      <c r="F82" s="85">
        <f>SUMIF($A$17:$A$57,"Stroški gradnje nepremičnin",$E$17:$E$57)</f>
        <v>0</v>
      </c>
      <c r="G82" s="155">
        <f>SUMIF($A$17:$A$57,"Stroški gradnje nepremičnin",$F$17:$F$57)</f>
        <v>0</v>
      </c>
      <c r="H82" s="107"/>
    </row>
    <row r="83" spans="1:8" x14ac:dyDescent="0.25">
      <c r="A83" s="150" t="s">
        <v>24</v>
      </c>
      <c r="B83" s="38"/>
      <c r="D83" s="85">
        <f>SUMIF($A$17:$A$57,"Stroški opreme in drugih opredmetenih osnovnih sredstev",$B$17:$B$57)</f>
        <v>0</v>
      </c>
      <c r="E83" s="85">
        <f>SUMIF($A$17:$A$57,"Stroški opreme in drugih opredmetenih osnovnih sredstev",$D$17:$D$57)</f>
        <v>0</v>
      </c>
      <c r="F83" s="85">
        <f>SUMIF($A$17:$A$57,"Stroški opreme in drugih opredmetenih osnovnih sredstev",$E$17:$E$57)</f>
        <v>0</v>
      </c>
      <c r="G83" s="155">
        <f>SUMIF($A$17:$A$57,"Stroški opreme in drugih opredmetenih osnovnih sredstev",$F$17:$F$57)</f>
        <v>0</v>
      </c>
      <c r="H83" s="107"/>
    </row>
    <row r="84" spans="1:8" x14ac:dyDescent="0.25">
      <c r="A84" s="150" t="s">
        <v>25</v>
      </c>
      <c r="B84" s="38"/>
      <c r="D84" s="85">
        <f>SUMIF($A$17:$A$57,"Stroški neopredmetenih sredstev",$B$17:$B$57)</f>
        <v>0</v>
      </c>
      <c r="E84" s="85">
        <f>SUMIF($A$17:$A$57,"Stroški neopredmetenih sredstev",$D$17:$D$57)</f>
        <v>0</v>
      </c>
      <c r="F84" s="85">
        <f>SUMIF($A$17:$A$57,"Stroški neopredmetenih sredstev",$E$17:$E$57)</f>
        <v>0</v>
      </c>
      <c r="G84" s="155">
        <f>SUMIF($A$17:$A$57,"Stroški neopredmetenih sredstev",$F$17:$F$57)</f>
        <v>0</v>
      </c>
      <c r="H84" s="107"/>
    </row>
    <row r="85" spans="1:8" x14ac:dyDescent="0.25">
      <c r="A85" s="151" t="s">
        <v>26</v>
      </c>
      <c r="B85" s="39"/>
      <c r="D85" s="85">
        <f>SUMIF($A$17:$A$57,"Stroški storitev zunanjih izvajalcev (vključno s komuniciranjem)",$B$17:$B$57)</f>
        <v>0</v>
      </c>
      <c r="E85" s="85">
        <f>SUMIF($A$17:$A$57,"Stroški storitev zunanjih izvajalcev (vključno s komuniciranjem)",$D$17:$D$57)</f>
        <v>0</v>
      </c>
      <c r="F85" s="85">
        <f>SUMIF($A$17:$A$57,"Stroški storitev zunanjih izvajalcev (vključno s komuniciranjem)",$E$17:$E$57)</f>
        <v>0</v>
      </c>
      <c r="G85" s="155">
        <f>SUMIF($A$17:$A$57,"Stroški storitev zunanjih izvajalcev (vključno s komuniciranjem)",$F$17:$F$57)</f>
        <v>0</v>
      </c>
      <c r="H85" s="107"/>
    </row>
    <row r="86" spans="1:8" ht="3" customHeight="1" x14ac:dyDescent="0.25">
      <c r="A86" s="150"/>
      <c r="B86" s="28"/>
      <c r="H86" s="107"/>
    </row>
    <row r="87" spans="1:8" x14ac:dyDescent="0.25">
      <c r="A87" s="164" t="s">
        <v>35</v>
      </c>
      <c r="B87" s="165"/>
      <c r="D87" s="152">
        <f>SUMIF($A$17:$A$59,"SKUPAJ PAVŠALNA STOPNJA (izračun stroška osebja) ",$B$17:$B$59)</f>
        <v>0</v>
      </c>
      <c r="E87" s="152">
        <f>SUMIF($A$17:$A$59,"SKUPAJ PAVŠALNA STOPNJA (izračun stroška osebja) ",$D$17:$D$59)</f>
        <v>0</v>
      </c>
      <c r="F87" s="152">
        <f>SUMIF($A$17:$A$59,"SKUPAJ PAVŠALNA STOPNJA (izračun stroška osebja) ",$E$17:$E$59)</f>
        <v>0</v>
      </c>
      <c r="G87" s="153">
        <f>SUMIF($A$17:$A$59,"SKUPAJ PAVŠALNA STOPNJA (izračun stroška osebja) ",$F$17:$F$59)</f>
        <v>0</v>
      </c>
      <c r="H87" s="107"/>
    </row>
    <row r="88" spans="1:8" ht="19.5" customHeight="1" x14ac:dyDescent="0.25">
      <c r="A88" s="156"/>
      <c r="B88" s="32"/>
      <c r="C88" s="157" t="s">
        <v>47</v>
      </c>
      <c r="D88" s="158">
        <f>+D81+D82+D83+D84+D85+D87</f>
        <v>0</v>
      </c>
      <c r="E88" s="158">
        <f>SUM(E81:E87)</f>
        <v>0</v>
      </c>
      <c r="F88" s="158">
        <f>SUM(F81:F87)</f>
        <v>0</v>
      </c>
      <c r="G88" s="159">
        <f>SUM(G81:G87)</f>
        <v>0</v>
      </c>
      <c r="H88" s="139"/>
    </row>
  </sheetData>
  <mergeCells count="12">
    <mergeCell ref="A6:H6"/>
    <mergeCell ref="A62:H62"/>
    <mergeCell ref="A87:B87"/>
    <mergeCell ref="A14:H14"/>
    <mergeCell ref="A38:H38"/>
    <mergeCell ref="B9:H9"/>
    <mergeCell ref="A8:H8"/>
    <mergeCell ref="D74:F74"/>
    <mergeCell ref="D72:F72"/>
    <mergeCell ref="D70:F70"/>
    <mergeCell ref="D68:F68"/>
    <mergeCell ref="B12:H12"/>
  </mergeCells>
  <dataValidations count="1">
    <dataValidation type="list" allowBlank="1" showInputMessage="1" showErrorMessage="1" sqref="A17:A21 A47:A51 A53:A57 A41:A45 A23:A27 A29:A33" xr:uid="{6B71A8C9-9AE1-4E5F-B063-F7F346CE748C}">
      <formula1>$A$81:$A$86</formula1>
    </dataValidation>
  </dataValidations>
  <pageMargins left="0.25" right="0.25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75004-1104-402C-8016-AD4E204489FD}">
  <sheetPr>
    <tabColor theme="9" tint="0.79998168889431442"/>
    <pageSetUpPr fitToPage="1"/>
  </sheetPr>
  <dimension ref="A1:I88"/>
  <sheetViews>
    <sheetView zoomScale="140" zoomScaleNormal="140" workbookViewId="0">
      <selection activeCell="A8" sqref="A8:H8"/>
    </sheetView>
  </sheetViews>
  <sheetFormatPr defaultRowHeight="15" x14ac:dyDescent="0.25"/>
  <cols>
    <col min="1" max="1" width="44.28515625" customWidth="1"/>
    <col min="2" max="2" width="16.5703125" customWidth="1"/>
    <col min="3" max="3" width="14" customWidth="1"/>
    <col min="4" max="4" width="14.85546875" customWidth="1"/>
    <col min="5" max="5" width="17.85546875" customWidth="1"/>
    <col min="6" max="6" width="18.140625" customWidth="1"/>
    <col min="7" max="7" width="16.140625" style="91" customWidth="1"/>
    <col min="8" max="8" width="16.140625" style="48" customWidth="1"/>
    <col min="9" max="9" width="11" customWidth="1"/>
  </cols>
  <sheetData>
    <row r="1" spans="1:8" x14ac:dyDescent="0.25">
      <c r="G1" s="81"/>
      <c r="H1"/>
    </row>
    <row r="2" spans="1:8" x14ac:dyDescent="0.25">
      <c r="G2" s="81"/>
      <c r="H2"/>
    </row>
    <row r="3" spans="1:8" x14ac:dyDescent="0.25">
      <c r="G3" s="81"/>
      <c r="H3"/>
    </row>
    <row r="4" spans="1:8" x14ac:dyDescent="0.25">
      <c r="G4" s="81"/>
      <c r="H4"/>
    </row>
    <row r="5" spans="1:8" x14ac:dyDescent="0.25">
      <c r="G5" s="81"/>
      <c r="H5"/>
    </row>
    <row r="6" spans="1:8" ht="18" customHeight="1" x14ac:dyDescent="0.25">
      <c r="A6" s="160" t="s">
        <v>55</v>
      </c>
      <c r="B6" s="160"/>
      <c r="C6" s="160"/>
      <c r="D6" s="160"/>
      <c r="E6" s="160"/>
      <c r="F6" s="160"/>
      <c r="G6" s="160"/>
      <c r="H6" s="160"/>
    </row>
    <row r="7" spans="1:8" ht="18" customHeight="1" x14ac:dyDescent="0.25">
      <c r="A7" s="104"/>
      <c r="B7" s="104"/>
      <c r="C7" s="104"/>
      <c r="D7" s="104"/>
      <c r="E7" s="104"/>
      <c r="F7" s="104"/>
      <c r="G7" s="104"/>
      <c r="H7" s="104"/>
    </row>
    <row r="8" spans="1:8" ht="15.75" x14ac:dyDescent="0.25">
      <c r="A8" s="168" t="s">
        <v>56</v>
      </c>
      <c r="B8" s="168"/>
      <c r="C8" s="168"/>
      <c r="D8" s="168"/>
      <c r="E8" s="168"/>
      <c r="F8" s="168"/>
      <c r="G8" s="168"/>
      <c r="H8" s="168"/>
    </row>
    <row r="9" spans="1:8" ht="15.75" x14ac:dyDescent="0.25">
      <c r="A9" s="31" t="s">
        <v>21</v>
      </c>
      <c r="B9" s="166"/>
      <c r="C9" s="167"/>
      <c r="D9" s="167"/>
      <c r="E9" s="167"/>
      <c r="F9" s="167"/>
      <c r="G9" s="167"/>
      <c r="H9" s="167"/>
    </row>
    <row r="11" spans="1:8" ht="15.75" x14ac:dyDescent="0.25">
      <c r="A11" s="41" t="s">
        <v>30</v>
      </c>
      <c r="B11" s="105">
        <v>0.8</v>
      </c>
      <c r="C11" s="30"/>
      <c r="D11" s="30"/>
      <c r="E11" s="30"/>
    </row>
    <row r="12" spans="1:8" ht="15.75" x14ac:dyDescent="0.25">
      <c r="A12" s="75" t="s">
        <v>54</v>
      </c>
      <c r="B12" s="170"/>
      <c r="C12" s="170"/>
      <c r="D12" s="170"/>
      <c r="E12" s="170"/>
      <c r="F12" s="170"/>
      <c r="G12" s="170"/>
      <c r="H12" s="170"/>
    </row>
    <row r="13" spans="1:8" ht="15.75" thickBot="1" x14ac:dyDescent="0.3">
      <c r="G13" s="81"/>
      <c r="H13"/>
    </row>
    <row r="14" spans="1:8" s="70" customFormat="1" ht="15.75" x14ac:dyDescent="0.25">
      <c r="A14" s="161" t="s">
        <v>13</v>
      </c>
      <c r="B14" s="162"/>
      <c r="C14" s="162"/>
      <c r="D14" s="162"/>
      <c r="E14" s="162"/>
      <c r="F14" s="162"/>
      <c r="G14" s="162"/>
      <c r="H14" s="163"/>
    </row>
    <row r="15" spans="1:8" ht="60.75" x14ac:dyDescent="0.25">
      <c r="A15" s="108" t="s">
        <v>44</v>
      </c>
      <c r="B15" s="76" t="s">
        <v>29</v>
      </c>
      <c r="C15" s="52" t="s">
        <v>28</v>
      </c>
      <c r="D15" s="52" t="s">
        <v>34</v>
      </c>
      <c r="E15" s="52" t="s">
        <v>36</v>
      </c>
      <c r="F15" s="53" t="s">
        <v>50</v>
      </c>
      <c r="G15" s="101" t="s">
        <v>51</v>
      </c>
      <c r="H15" s="109" t="s">
        <v>48</v>
      </c>
    </row>
    <row r="16" spans="1:8" x14ac:dyDescent="0.25">
      <c r="A16" s="110" t="s">
        <v>33</v>
      </c>
      <c r="B16" s="58"/>
      <c r="C16" s="59"/>
      <c r="D16" s="59"/>
      <c r="E16" s="59"/>
      <c r="F16" s="60"/>
      <c r="G16" s="92"/>
      <c r="H16" s="111"/>
    </row>
    <row r="17" spans="1:8" x14ac:dyDescent="0.25">
      <c r="A17" s="112"/>
      <c r="B17" s="77"/>
      <c r="C17" s="65"/>
      <c r="D17" s="56">
        <f>B17-C17</f>
        <v>0</v>
      </c>
      <c r="E17" s="65"/>
      <c r="F17" s="57">
        <f>E17*$B$11</f>
        <v>0</v>
      </c>
      <c r="G17" s="93">
        <f>+(E17*0.2)*0.8</f>
        <v>0</v>
      </c>
      <c r="H17" s="113"/>
    </row>
    <row r="18" spans="1:8" x14ac:dyDescent="0.25">
      <c r="A18" s="112"/>
      <c r="B18" s="78"/>
      <c r="C18" s="66"/>
      <c r="D18" s="44">
        <f t="shared" ref="D18:D33" si="0">B18-C18</f>
        <v>0</v>
      </c>
      <c r="E18" s="65"/>
      <c r="F18" s="42">
        <f t="shared" ref="F18:F21" si="1">E18*$B$11</f>
        <v>0</v>
      </c>
      <c r="G18" s="83">
        <f t="shared" ref="G18:G21" si="2">+(E18*0.2)*0.8</f>
        <v>0</v>
      </c>
      <c r="H18" s="114"/>
    </row>
    <row r="19" spans="1:8" x14ac:dyDescent="0.25">
      <c r="A19" s="112"/>
      <c r="B19" s="78"/>
      <c r="C19" s="66"/>
      <c r="D19" s="44">
        <f t="shared" si="0"/>
        <v>0</v>
      </c>
      <c r="E19" s="65"/>
      <c r="F19" s="42">
        <f t="shared" si="1"/>
        <v>0</v>
      </c>
      <c r="G19" s="83">
        <f t="shared" si="2"/>
        <v>0</v>
      </c>
      <c r="H19" s="114"/>
    </row>
    <row r="20" spans="1:8" x14ac:dyDescent="0.25">
      <c r="A20" s="112"/>
      <c r="B20" s="78"/>
      <c r="C20" s="66"/>
      <c r="D20" s="44">
        <f t="shared" si="0"/>
        <v>0</v>
      </c>
      <c r="E20" s="65"/>
      <c r="F20" s="42">
        <f t="shared" si="1"/>
        <v>0</v>
      </c>
      <c r="G20" s="83">
        <f t="shared" si="2"/>
        <v>0</v>
      </c>
      <c r="H20" s="114"/>
    </row>
    <row r="21" spans="1:8" x14ac:dyDescent="0.25">
      <c r="A21" s="112"/>
      <c r="B21" s="79"/>
      <c r="C21" s="67"/>
      <c r="D21" s="54">
        <f t="shared" si="0"/>
        <v>0</v>
      </c>
      <c r="E21" s="65"/>
      <c r="F21" s="55">
        <f t="shared" si="1"/>
        <v>0</v>
      </c>
      <c r="G21" s="94">
        <f t="shared" si="2"/>
        <v>0</v>
      </c>
      <c r="H21" s="115"/>
    </row>
    <row r="22" spans="1:8" x14ac:dyDescent="0.25">
      <c r="A22" s="110" t="s">
        <v>45</v>
      </c>
      <c r="B22" s="58"/>
      <c r="C22" s="61"/>
      <c r="D22" s="61"/>
      <c r="E22" s="61"/>
      <c r="F22" s="62"/>
      <c r="G22" s="95"/>
      <c r="H22" s="116"/>
    </row>
    <row r="23" spans="1:8" x14ac:dyDescent="0.25">
      <c r="A23" s="112"/>
      <c r="B23" s="77"/>
      <c r="C23" s="65"/>
      <c r="D23" s="56">
        <f t="shared" ref="D23:D26" si="3">B23-C23</f>
        <v>0</v>
      </c>
      <c r="E23" s="65"/>
      <c r="F23" s="57">
        <f>E23*$B$11</f>
        <v>0</v>
      </c>
      <c r="G23" s="93">
        <f t="shared" ref="G23:G27" si="4">+(E23*0.2)*0.8</f>
        <v>0</v>
      </c>
      <c r="H23" s="113"/>
    </row>
    <row r="24" spans="1:8" x14ac:dyDescent="0.25">
      <c r="A24" s="112"/>
      <c r="B24" s="78"/>
      <c r="C24" s="66"/>
      <c r="D24" s="44">
        <f t="shared" si="3"/>
        <v>0</v>
      </c>
      <c r="E24" s="65"/>
      <c r="F24" s="42">
        <f t="shared" ref="F24:F27" si="5">E24*$B$11</f>
        <v>0</v>
      </c>
      <c r="G24" s="83">
        <f t="shared" si="4"/>
        <v>0</v>
      </c>
      <c r="H24" s="114"/>
    </row>
    <row r="25" spans="1:8" x14ac:dyDescent="0.25">
      <c r="A25" s="112"/>
      <c r="B25" s="78"/>
      <c r="C25" s="66"/>
      <c r="D25" s="44">
        <f t="shared" si="3"/>
        <v>0</v>
      </c>
      <c r="E25" s="65"/>
      <c r="F25" s="42">
        <f t="shared" si="5"/>
        <v>0</v>
      </c>
      <c r="G25" s="83">
        <f t="shared" si="4"/>
        <v>0</v>
      </c>
      <c r="H25" s="114"/>
    </row>
    <row r="26" spans="1:8" x14ac:dyDescent="0.25">
      <c r="A26" s="112"/>
      <c r="B26" s="78"/>
      <c r="C26" s="66"/>
      <c r="D26" s="44">
        <f t="shared" si="3"/>
        <v>0</v>
      </c>
      <c r="E26" s="65"/>
      <c r="F26" s="42">
        <f t="shared" si="5"/>
        <v>0</v>
      </c>
      <c r="G26" s="83">
        <f t="shared" si="4"/>
        <v>0</v>
      </c>
      <c r="H26" s="114"/>
    </row>
    <row r="27" spans="1:8" x14ac:dyDescent="0.25">
      <c r="A27" s="112"/>
      <c r="B27" s="79"/>
      <c r="C27" s="67"/>
      <c r="D27" s="54">
        <f t="shared" si="0"/>
        <v>0</v>
      </c>
      <c r="E27" s="65"/>
      <c r="F27" s="55">
        <f t="shared" si="5"/>
        <v>0</v>
      </c>
      <c r="G27" s="94">
        <f t="shared" si="4"/>
        <v>0</v>
      </c>
      <c r="H27" s="115"/>
    </row>
    <row r="28" spans="1:8" x14ac:dyDescent="0.25">
      <c r="A28" s="110" t="s">
        <v>46</v>
      </c>
      <c r="B28" s="58"/>
      <c r="C28" s="61"/>
      <c r="D28" s="61"/>
      <c r="E28" s="61"/>
      <c r="F28" s="62"/>
      <c r="G28" s="95"/>
      <c r="H28" s="116"/>
    </row>
    <row r="29" spans="1:8" x14ac:dyDescent="0.25">
      <c r="A29" s="112"/>
      <c r="B29" s="77"/>
      <c r="C29" s="65"/>
      <c r="D29" s="56">
        <f t="shared" si="0"/>
        <v>0</v>
      </c>
      <c r="E29" s="65"/>
      <c r="F29" s="57">
        <f t="shared" ref="F29:F33" si="6">E29*$B$11</f>
        <v>0</v>
      </c>
      <c r="G29" s="93">
        <f t="shared" ref="G29:G32" si="7">+(E29*0.2)*0.8</f>
        <v>0</v>
      </c>
      <c r="H29" s="113"/>
    </row>
    <row r="30" spans="1:8" x14ac:dyDescent="0.25">
      <c r="A30" s="112"/>
      <c r="B30" s="78"/>
      <c r="C30" s="66"/>
      <c r="D30" s="44">
        <f t="shared" si="0"/>
        <v>0</v>
      </c>
      <c r="E30" s="65"/>
      <c r="F30" s="42">
        <f t="shared" si="6"/>
        <v>0</v>
      </c>
      <c r="G30" s="83">
        <f t="shared" si="7"/>
        <v>0</v>
      </c>
      <c r="H30" s="114"/>
    </row>
    <row r="31" spans="1:8" x14ac:dyDescent="0.25">
      <c r="A31" s="112"/>
      <c r="B31" s="78"/>
      <c r="C31" s="66"/>
      <c r="D31" s="44">
        <f t="shared" si="0"/>
        <v>0</v>
      </c>
      <c r="E31" s="65"/>
      <c r="F31" s="42">
        <f t="shared" si="6"/>
        <v>0</v>
      </c>
      <c r="G31" s="83">
        <f t="shared" si="7"/>
        <v>0</v>
      </c>
      <c r="H31" s="114"/>
    </row>
    <row r="32" spans="1:8" x14ac:dyDescent="0.25">
      <c r="A32" s="112"/>
      <c r="B32" s="78"/>
      <c r="C32" s="66"/>
      <c r="D32" s="44">
        <f t="shared" si="0"/>
        <v>0</v>
      </c>
      <c r="E32" s="65"/>
      <c r="F32" s="42">
        <f t="shared" si="6"/>
        <v>0</v>
      </c>
      <c r="G32" s="83">
        <f t="shared" si="7"/>
        <v>0</v>
      </c>
      <c r="H32" s="114"/>
    </row>
    <row r="33" spans="1:8" x14ac:dyDescent="0.25">
      <c r="A33" s="112"/>
      <c r="B33" s="79"/>
      <c r="C33" s="67"/>
      <c r="D33" s="54">
        <f t="shared" si="0"/>
        <v>0</v>
      </c>
      <c r="E33" s="65"/>
      <c r="F33" s="55">
        <f t="shared" si="6"/>
        <v>0</v>
      </c>
      <c r="G33" s="94">
        <f>+(E33*0.2)*0.8</f>
        <v>0</v>
      </c>
      <c r="H33" s="115"/>
    </row>
    <row r="34" spans="1:8" x14ac:dyDescent="0.25">
      <c r="A34" s="117" t="s">
        <v>14</v>
      </c>
      <c r="B34" s="50">
        <f>SUM(B17:B33)</f>
        <v>0</v>
      </c>
      <c r="C34" s="50">
        <f t="shared" ref="C34:G34" si="8">SUM(C17:C33)</f>
        <v>0</v>
      </c>
      <c r="D34" s="50">
        <f t="shared" si="8"/>
        <v>0</v>
      </c>
      <c r="E34" s="50">
        <f t="shared" si="8"/>
        <v>0</v>
      </c>
      <c r="F34" s="49">
        <f t="shared" si="8"/>
        <v>0</v>
      </c>
      <c r="G34" s="96">
        <f t="shared" si="8"/>
        <v>0</v>
      </c>
      <c r="H34" s="118"/>
    </row>
    <row r="35" spans="1:8" s="81" customFormat="1" ht="12.75" x14ac:dyDescent="0.2">
      <c r="A35" s="119" t="s">
        <v>35</v>
      </c>
      <c r="B35" s="83">
        <f>E35</f>
        <v>0</v>
      </c>
      <c r="C35" s="82"/>
      <c r="D35" s="83">
        <f>E35</f>
        <v>0</v>
      </c>
      <c r="E35" s="83">
        <f>SUM(E17:E33)*0.2</f>
        <v>0</v>
      </c>
      <c r="F35" s="83">
        <f>E35*0.8</f>
        <v>0</v>
      </c>
      <c r="H35" s="120"/>
    </row>
    <row r="36" spans="1:8" ht="15.75" thickBot="1" x14ac:dyDescent="0.3">
      <c r="A36" s="121" t="s">
        <v>32</v>
      </c>
      <c r="B36" s="122">
        <f>+B34+B35</f>
        <v>0</v>
      </c>
      <c r="C36" s="122">
        <f>+C34</f>
        <v>0</v>
      </c>
      <c r="D36" s="122">
        <f>+D34+D35</f>
        <v>0</v>
      </c>
      <c r="E36" s="122">
        <f>+E34+E35</f>
        <v>0</v>
      </c>
      <c r="F36" s="123">
        <f>+F34+F35</f>
        <v>0</v>
      </c>
      <c r="G36" s="124"/>
      <c r="H36" s="125"/>
    </row>
    <row r="37" spans="1:8" ht="15.75" thickBot="1" x14ac:dyDescent="0.3">
      <c r="B37" s="40"/>
      <c r="C37" s="1"/>
      <c r="E37" s="1"/>
    </row>
    <row r="38" spans="1:8" s="70" customFormat="1" ht="15.75" x14ac:dyDescent="0.25">
      <c r="A38" s="161" t="s">
        <v>16</v>
      </c>
      <c r="B38" s="162"/>
      <c r="C38" s="162"/>
      <c r="D38" s="162"/>
      <c r="E38" s="162"/>
      <c r="F38" s="162"/>
      <c r="G38" s="162"/>
      <c r="H38" s="163"/>
    </row>
    <row r="39" spans="1:8" ht="60.75" x14ac:dyDescent="0.25">
      <c r="A39" s="126" t="s">
        <v>44</v>
      </c>
      <c r="B39" s="76" t="s">
        <v>29</v>
      </c>
      <c r="C39" s="52" t="s">
        <v>28</v>
      </c>
      <c r="D39" s="52" t="s">
        <v>34</v>
      </c>
      <c r="E39" s="52" t="s">
        <v>36</v>
      </c>
      <c r="F39" s="53" t="s">
        <v>50</v>
      </c>
      <c r="G39" s="101" t="s">
        <v>51</v>
      </c>
      <c r="H39" s="109" t="s">
        <v>48</v>
      </c>
    </row>
    <row r="40" spans="1:8" x14ac:dyDescent="0.25">
      <c r="A40" s="127" t="s">
        <v>33</v>
      </c>
      <c r="B40" s="80"/>
      <c r="C40" s="102"/>
      <c r="D40" s="59"/>
      <c r="E40" s="59"/>
      <c r="F40" s="60"/>
      <c r="G40" s="92"/>
      <c r="H40" s="111"/>
    </row>
    <row r="41" spans="1:8" x14ac:dyDescent="0.25">
      <c r="A41" s="128"/>
      <c r="B41" s="77"/>
      <c r="C41" s="65"/>
      <c r="D41" s="56">
        <f>B41-C41</f>
        <v>0</v>
      </c>
      <c r="E41" s="65"/>
      <c r="F41" s="57">
        <f>E41*$B$11</f>
        <v>0</v>
      </c>
      <c r="G41" s="93">
        <f>+(E41*0.2)*0.8</f>
        <v>0</v>
      </c>
      <c r="H41" s="113"/>
    </row>
    <row r="42" spans="1:8" x14ac:dyDescent="0.25">
      <c r="A42" s="112"/>
      <c r="B42" s="78"/>
      <c r="C42" s="66"/>
      <c r="D42" s="44">
        <f t="shared" ref="D42:D45" si="9">B42-C42</f>
        <v>0</v>
      </c>
      <c r="E42" s="65"/>
      <c r="F42" s="42">
        <f t="shared" ref="F42:F45" si="10">E42*$B$11</f>
        <v>0</v>
      </c>
      <c r="G42" s="83">
        <f t="shared" ref="G42:G45" si="11">+(E42*0.2)*0.8</f>
        <v>0</v>
      </c>
      <c r="H42" s="113"/>
    </row>
    <row r="43" spans="1:8" x14ac:dyDescent="0.25">
      <c r="A43" s="112"/>
      <c r="B43" s="78"/>
      <c r="C43" s="66"/>
      <c r="D43" s="44">
        <f t="shared" si="9"/>
        <v>0</v>
      </c>
      <c r="E43" s="65"/>
      <c r="F43" s="42">
        <f t="shared" si="10"/>
        <v>0</v>
      </c>
      <c r="G43" s="83">
        <f t="shared" si="11"/>
        <v>0</v>
      </c>
      <c r="H43" s="113"/>
    </row>
    <row r="44" spans="1:8" x14ac:dyDescent="0.25">
      <c r="A44" s="112"/>
      <c r="B44" s="78"/>
      <c r="C44" s="66"/>
      <c r="D44" s="44">
        <f t="shared" si="9"/>
        <v>0</v>
      </c>
      <c r="E44" s="65"/>
      <c r="F44" s="42">
        <f t="shared" si="10"/>
        <v>0</v>
      </c>
      <c r="G44" s="83">
        <f t="shared" si="11"/>
        <v>0</v>
      </c>
      <c r="H44" s="113"/>
    </row>
    <row r="45" spans="1:8" x14ac:dyDescent="0.25">
      <c r="A45" s="129"/>
      <c r="B45" s="79"/>
      <c r="C45" s="67"/>
      <c r="D45" s="54">
        <f t="shared" si="9"/>
        <v>0</v>
      </c>
      <c r="E45" s="65"/>
      <c r="F45" s="55">
        <f t="shared" si="10"/>
        <v>0</v>
      </c>
      <c r="G45" s="94">
        <f t="shared" si="11"/>
        <v>0</v>
      </c>
      <c r="H45" s="115"/>
    </row>
    <row r="46" spans="1:8" x14ac:dyDescent="0.25">
      <c r="A46" s="127" t="s">
        <v>45</v>
      </c>
      <c r="B46" s="80"/>
      <c r="C46" s="103"/>
      <c r="D46" s="61"/>
      <c r="E46" s="61"/>
      <c r="F46" s="62"/>
      <c r="G46" s="95"/>
      <c r="H46" s="116"/>
    </row>
    <row r="47" spans="1:8" x14ac:dyDescent="0.25">
      <c r="A47" s="128"/>
      <c r="B47" s="77"/>
      <c r="C47" s="65"/>
      <c r="D47" s="56">
        <f t="shared" ref="D47:D51" si="12">B47-C47</f>
        <v>0</v>
      </c>
      <c r="E47" s="65"/>
      <c r="F47" s="57">
        <f>E47*$B$11</f>
        <v>0</v>
      </c>
      <c r="G47" s="93">
        <f t="shared" ref="G47:G51" si="13">+(E47*0.2)*0.8</f>
        <v>0</v>
      </c>
      <c r="H47" s="113"/>
    </row>
    <row r="48" spans="1:8" x14ac:dyDescent="0.25">
      <c r="A48" s="112"/>
      <c r="B48" s="78"/>
      <c r="C48" s="66"/>
      <c r="D48" s="44">
        <f t="shared" si="12"/>
        <v>0</v>
      </c>
      <c r="E48" s="65"/>
      <c r="F48" s="42">
        <f t="shared" ref="F48:F51" si="14">E48*$B$11</f>
        <v>0</v>
      </c>
      <c r="G48" s="83">
        <f t="shared" si="13"/>
        <v>0</v>
      </c>
      <c r="H48" s="114"/>
    </row>
    <row r="49" spans="1:8" x14ac:dyDescent="0.25">
      <c r="A49" s="112"/>
      <c r="B49" s="78"/>
      <c r="C49" s="66"/>
      <c r="D49" s="44">
        <f t="shared" si="12"/>
        <v>0</v>
      </c>
      <c r="E49" s="65"/>
      <c r="F49" s="42">
        <f t="shared" si="14"/>
        <v>0</v>
      </c>
      <c r="G49" s="83">
        <f t="shared" si="13"/>
        <v>0</v>
      </c>
      <c r="H49" s="114"/>
    </row>
    <row r="50" spans="1:8" x14ac:dyDescent="0.25">
      <c r="A50" s="112"/>
      <c r="B50" s="78"/>
      <c r="C50" s="66"/>
      <c r="D50" s="44">
        <f t="shared" si="12"/>
        <v>0</v>
      </c>
      <c r="E50" s="65"/>
      <c r="F50" s="42">
        <f t="shared" si="14"/>
        <v>0</v>
      </c>
      <c r="G50" s="83">
        <f t="shared" si="13"/>
        <v>0</v>
      </c>
      <c r="H50" s="114"/>
    </row>
    <row r="51" spans="1:8" x14ac:dyDescent="0.25">
      <c r="A51" s="129"/>
      <c r="B51" s="79"/>
      <c r="C51" s="67"/>
      <c r="D51" s="54">
        <f t="shared" si="12"/>
        <v>0</v>
      </c>
      <c r="E51" s="65"/>
      <c r="F51" s="55">
        <f t="shared" si="14"/>
        <v>0</v>
      </c>
      <c r="G51" s="94">
        <f t="shared" si="13"/>
        <v>0</v>
      </c>
      <c r="H51" s="115"/>
    </row>
    <row r="52" spans="1:8" x14ac:dyDescent="0.25">
      <c r="A52" s="127" t="s">
        <v>52</v>
      </c>
      <c r="B52" s="80"/>
      <c r="C52" s="103"/>
      <c r="D52" s="61"/>
      <c r="E52" s="61"/>
      <c r="F52" s="62"/>
      <c r="G52" s="95"/>
      <c r="H52" s="116"/>
    </row>
    <row r="53" spans="1:8" x14ac:dyDescent="0.25">
      <c r="A53" s="128"/>
      <c r="B53" s="77"/>
      <c r="C53" s="65"/>
      <c r="D53" s="56">
        <f t="shared" ref="D53:D57" si="15">B53-C53</f>
        <v>0</v>
      </c>
      <c r="E53" s="65"/>
      <c r="F53" s="57">
        <f t="shared" ref="F53:F57" si="16">E53*$B$11</f>
        <v>0</v>
      </c>
      <c r="G53" s="93">
        <f t="shared" ref="G53:G57" si="17">+(E53*0.2)*0.8</f>
        <v>0</v>
      </c>
      <c r="H53" s="113"/>
    </row>
    <row r="54" spans="1:8" x14ac:dyDescent="0.25">
      <c r="A54" s="112"/>
      <c r="B54" s="78"/>
      <c r="C54" s="66"/>
      <c r="D54" s="44">
        <f t="shared" si="15"/>
        <v>0</v>
      </c>
      <c r="E54" s="65"/>
      <c r="F54" s="42">
        <f t="shared" si="16"/>
        <v>0</v>
      </c>
      <c r="G54" s="83">
        <f t="shared" si="17"/>
        <v>0</v>
      </c>
      <c r="H54" s="114"/>
    </row>
    <row r="55" spans="1:8" x14ac:dyDescent="0.25">
      <c r="A55" s="112"/>
      <c r="B55" s="78"/>
      <c r="C55" s="66"/>
      <c r="D55" s="44">
        <f t="shared" si="15"/>
        <v>0</v>
      </c>
      <c r="E55" s="65"/>
      <c r="F55" s="42">
        <f t="shared" si="16"/>
        <v>0</v>
      </c>
      <c r="G55" s="83">
        <f t="shared" si="17"/>
        <v>0</v>
      </c>
      <c r="H55" s="114"/>
    </row>
    <row r="56" spans="1:8" x14ac:dyDescent="0.25">
      <c r="A56" s="112"/>
      <c r="B56" s="78"/>
      <c r="C56" s="66"/>
      <c r="D56" s="44">
        <f t="shared" si="15"/>
        <v>0</v>
      </c>
      <c r="E56" s="65"/>
      <c r="F56" s="42">
        <f t="shared" si="16"/>
        <v>0</v>
      </c>
      <c r="G56" s="83">
        <f t="shared" si="17"/>
        <v>0</v>
      </c>
      <c r="H56" s="114"/>
    </row>
    <row r="57" spans="1:8" x14ac:dyDescent="0.25">
      <c r="A57" s="112"/>
      <c r="B57" s="79"/>
      <c r="C57" s="67"/>
      <c r="D57" s="54">
        <f t="shared" si="15"/>
        <v>0</v>
      </c>
      <c r="E57" s="65"/>
      <c r="F57" s="55">
        <f t="shared" si="16"/>
        <v>0</v>
      </c>
      <c r="G57" s="94">
        <f t="shared" si="17"/>
        <v>0</v>
      </c>
      <c r="H57" s="115"/>
    </row>
    <row r="58" spans="1:8" x14ac:dyDescent="0.25">
      <c r="A58" s="130" t="s">
        <v>40</v>
      </c>
      <c r="B58" s="50">
        <f t="shared" ref="B58:G58" si="18">SUM(B41:B57)</f>
        <v>0</v>
      </c>
      <c r="C58" s="50">
        <f t="shared" si="18"/>
        <v>0</v>
      </c>
      <c r="D58" s="50">
        <f t="shared" si="18"/>
        <v>0</v>
      </c>
      <c r="E58" s="50">
        <f t="shared" si="18"/>
        <v>0</v>
      </c>
      <c r="F58" s="49">
        <f t="shared" si="18"/>
        <v>0</v>
      </c>
      <c r="G58" s="96">
        <f t="shared" si="18"/>
        <v>0</v>
      </c>
      <c r="H58" s="118"/>
    </row>
    <row r="59" spans="1:8" s="51" customFormat="1" ht="12.75" x14ac:dyDescent="0.2">
      <c r="A59" s="131" t="s">
        <v>35</v>
      </c>
      <c r="B59" s="63">
        <f>E59</f>
        <v>0</v>
      </c>
      <c r="C59" s="64"/>
      <c r="D59" s="63">
        <f>E59</f>
        <v>0</v>
      </c>
      <c r="E59" s="63">
        <f>SUM(E41:E57)*0.2</f>
        <v>0</v>
      </c>
      <c r="F59" s="63">
        <f>E59*0.8</f>
        <v>0</v>
      </c>
      <c r="G59" s="81"/>
      <c r="H59" s="132"/>
    </row>
    <row r="60" spans="1:8" ht="15.75" thickBot="1" x14ac:dyDescent="0.3">
      <c r="A60" s="133" t="s">
        <v>41</v>
      </c>
      <c r="B60" s="134">
        <f>+B58+B59</f>
        <v>0</v>
      </c>
      <c r="C60" s="134">
        <f>+C58</f>
        <v>0</v>
      </c>
      <c r="D60" s="134">
        <f>+D58+D59</f>
        <v>0</v>
      </c>
      <c r="E60" s="134">
        <f>+E58+E59</f>
        <v>0</v>
      </c>
      <c r="F60" s="135">
        <f>+F58+F59</f>
        <v>0</v>
      </c>
      <c r="G60" s="124"/>
      <c r="H60" s="125"/>
    </row>
    <row r="61" spans="1:8" ht="15.75" thickBot="1" x14ac:dyDescent="0.3">
      <c r="G61" s="81"/>
      <c r="H61"/>
    </row>
    <row r="62" spans="1:8" ht="15.75" x14ac:dyDescent="0.25">
      <c r="A62" s="161" t="s">
        <v>49</v>
      </c>
      <c r="B62" s="162"/>
      <c r="C62" s="162"/>
      <c r="D62" s="162"/>
      <c r="E62" s="162"/>
      <c r="F62" s="162"/>
      <c r="G62" s="162"/>
      <c r="H62" s="163"/>
    </row>
    <row r="63" spans="1:8" ht="15.75" thickBot="1" x14ac:dyDescent="0.3">
      <c r="A63" s="106"/>
      <c r="G63" s="81"/>
      <c r="H63" s="136"/>
    </row>
    <row r="64" spans="1:8" s="70" customFormat="1" ht="15.75" x14ac:dyDescent="0.25">
      <c r="A64" s="86" t="s">
        <v>42</v>
      </c>
      <c r="B64" s="87">
        <f t="shared" ref="B64:F66" si="19">+B58+B34</f>
        <v>0</v>
      </c>
      <c r="C64" s="87">
        <f t="shared" si="19"/>
        <v>0</v>
      </c>
      <c r="D64" s="87">
        <f t="shared" si="19"/>
        <v>0</v>
      </c>
      <c r="E64" s="87">
        <f t="shared" si="19"/>
        <v>0</v>
      </c>
      <c r="F64" s="72">
        <f t="shared" si="19"/>
        <v>0</v>
      </c>
      <c r="G64" s="81"/>
      <c r="H64" s="137"/>
    </row>
    <row r="65" spans="1:9" s="70" customFormat="1" ht="15.75" x14ac:dyDescent="0.25">
      <c r="A65" s="131" t="s">
        <v>35</v>
      </c>
      <c r="B65" s="71">
        <f>+B59+B35</f>
        <v>0</v>
      </c>
      <c r="C65" s="71">
        <f t="shared" si="19"/>
        <v>0</v>
      </c>
      <c r="D65" s="71">
        <f t="shared" si="19"/>
        <v>0</v>
      </c>
      <c r="E65" s="71">
        <f t="shared" si="19"/>
        <v>0</v>
      </c>
      <c r="F65" s="73">
        <f t="shared" si="19"/>
        <v>0</v>
      </c>
      <c r="G65" s="81"/>
      <c r="H65" s="137"/>
    </row>
    <row r="66" spans="1:9" s="70" customFormat="1" ht="16.5" thickBot="1" x14ac:dyDescent="0.3">
      <c r="A66" s="88" t="s">
        <v>41</v>
      </c>
      <c r="B66" s="89">
        <f t="shared" si="19"/>
        <v>0</v>
      </c>
      <c r="C66" s="89">
        <f t="shared" si="19"/>
        <v>0</v>
      </c>
      <c r="D66" s="89">
        <f t="shared" si="19"/>
        <v>0</v>
      </c>
      <c r="E66" s="89">
        <f t="shared" si="19"/>
        <v>0</v>
      </c>
      <c r="F66" s="74">
        <f t="shared" si="19"/>
        <v>0</v>
      </c>
      <c r="G66" s="81"/>
      <c r="H66" s="137"/>
    </row>
    <row r="67" spans="1:9" x14ac:dyDescent="0.25">
      <c r="A67" s="106"/>
      <c r="G67" s="81"/>
      <c r="H67" s="136"/>
    </row>
    <row r="68" spans="1:9" ht="16.5" customHeight="1" x14ac:dyDescent="0.25">
      <c r="A68" s="138" t="s">
        <v>27</v>
      </c>
      <c r="B68" s="33"/>
      <c r="D68" s="169" t="s">
        <v>53</v>
      </c>
      <c r="E68" s="169"/>
      <c r="F68" s="169"/>
      <c r="G68" s="97"/>
      <c r="H68" s="139"/>
    </row>
    <row r="69" spans="1:9" x14ac:dyDescent="0.25">
      <c r="A69" s="140"/>
      <c r="B69" s="29"/>
      <c r="D69" s="30"/>
      <c r="F69" s="30"/>
      <c r="H69" s="107"/>
    </row>
    <row r="70" spans="1:9" x14ac:dyDescent="0.25">
      <c r="A70" s="106"/>
      <c r="D70" s="169" t="s">
        <v>18</v>
      </c>
      <c r="E70" s="169"/>
      <c r="F70" s="169"/>
      <c r="G70" s="97"/>
      <c r="H70" s="139"/>
    </row>
    <row r="71" spans="1:9" x14ac:dyDescent="0.25">
      <c r="A71" s="106"/>
      <c r="D71" s="30"/>
      <c r="G71" s="141"/>
      <c r="H71" s="107"/>
    </row>
    <row r="72" spans="1:9" x14ac:dyDescent="0.25">
      <c r="A72" s="106"/>
      <c r="D72" s="169" t="s">
        <v>19</v>
      </c>
      <c r="E72" s="169"/>
      <c r="F72" s="169"/>
      <c r="G72" s="90"/>
      <c r="H72" s="139"/>
    </row>
    <row r="73" spans="1:9" x14ac:dyDescent="0.25">
      <c r="A73" s="106"/>
      <c r="D73" s="30"/>
      <c r="G73" s="141"/>
      <c r="H73" s="107"/>
    </row>
    <row r="74" spans="1:9" x14ac:dyDescent="0.25">
      <c r="A74" s="106"/>
      <c r="D74" s="169" t="s">
        <v>20</v>
      </c>
      <c r="E74" s="169"/>
      <c r="F74" s="169"/>
      <c r="G74" s="97"/>
      <c r="H74" s="139"/>
    </row>
    <row r="75" spans="1:9" ht="23.25" customHeight="1" x14ac:dyDescent="0.25">
      <c r="A75" s="142"/>
      <c r="B75" s="30"/>
      <c r="H75" s="107"/>
    </row>
    <row r="76" spans="1:9" x14ac:dyDescent="0.25">
      <c r="A76" s="143" t="s">
        <v>37</v>
      </c>
      <c r="B76" s="34"/>
      <c r="C76" s="45"/>
      <c r="D76" s="45"/>
      <c r="E76" s="45"/>
      <c r="F76" s="45"/>
      <c r="G76" s="98"/>
      <c r="H76" s="144"/>
    </row>
    <row r="77" spans="1:9" x14ac:dyDescent="0.25">
      <c r="A77" s="145" t="s">
        <v>39</v>
      </c>
      <c r="B77" s="35"/>
      <c r="C77" s="46"/>
      <c r="D77" s="68"/>
      <c r="E77" s="46"/>
      <c r="F77" s="46"/>
      <c r="G77" s="146"/>
      <c r="H77" s="147"/>
      <c r="I77" s="43"/>
    </row>
    <row r="78" spans="1:9" x14ac:dyDescent="0.25">
      <c r="A78" s="154" t="s">
        <v>38</v>
      </c>
      <c r="B78" s="36"/>
      <c r="C78" s="47"/>
      <c r="D78" s="69"/>
      <c r="E78" s="47"/>
      <c r="F78" s="47"/>
      <c r="G78" s="99"/>
      <c r="H78" s="148"/>
      <c r="I78" s="43"/>
    </row>
    <row r="79" spans="1:9" x14ac:dyDescent="0.25">
      <c r="A79" s="106"/>
      <c r="H79" s="107"/>
    </row>
    <row r="80" spans="1:9" ht="45" x14ac:dyDescent="0.25">
      <c r="A80" s="149" t="s">
        <v>15</v>
      </c>
      <c r="B80" s="37"/>
      <c r="D80" s="84" t="s">
        <v>8</v>
      </c>
      <c r="E80" s="84" t="s">
        <v>9</v>
      </c>
      <c r="F80" s="84" t="s">
        <v>7</v>
      </c>
      <c r="G80" s="100" t="s">
        <v>31</v>
      </c>
      <c r="H80" s="107"/>
    </row>
    <row r="81" spans="1:8" x14ac:dyDescent="0.25">
      <c r="A81" s="150" t="s">
        <v>22</v>
      </c>
      <c r="B81" s="38"/>
      <c r="D81" s="85">
        <f>SUMIF($A$17:$A$57,"Stroški nakupa nepremičnin",$B$17:$B$57)</f>
        <v>0</v>
      </c>
      <c r="E81" s="85">
        <f>SUMIF($A$17:$A$57,"Stroški nakupa nepremičnin",$D$17:$D$57)</f>
        <v>0</v>
      </c>
      <c r="F81" s="85">
        <f>SUMIF($A$17:$A$57,"Stroški nakupa nepremičnin",$E$17:$E$57)</f>
        <v>0</v>
      </c>
      <c r="G81" s="155">
        <f>SUMIF($A$17:$A$57,"Stroški nakupa nepremičnin",$F$17:$F$57)</f>
        <v>0</v>
      </c>
      <c r="H81" s="107"/>
    </row>
    <row r="82" spans="1:8" x14ac:dyDescent="0.25">
      <c r="A82" s="150" t="s">
        <v>23</v>
      </c>
      <c r="B82" s="38"/>
      <c r="D82" s="85">
        <f>SUMIF($A$17:$A$57,"Stroški gradnje nepremičnin",$B$17:$B$57)</f>
        <v>0</v>
      </c>
      <c r="E82" s="85">
        <f>SUMIF($A$17:$A$57,"Stroški gradnje nepremičnin",$D$17:$D$57)</f>
        <v>0</v>
      </c>
      <c r="F82" s="85">
        <f>SUMIF($A$17:$A$57,"Stroški gradnje nepremičnin",$E$17:$E$57)</f>
        <v>0</v>
      </c>
      <c r="G82" s="155">
        <f>SUMIF($A$17:$A$57,"Stroški gradnje nepremičnin",$F$17:$F$57)</f>
        <v>0</v>
      </c>
      <c r="H82" s="107"/>
    </row>
    <row r="83" spans="1:8" x14ac:dyDescent="0.25">
      <c r="A83" s="150" t="s">
        <v>24</v>
      </c>
      <c r="B83" s="38"/>
      <c r="D83" s="85">
        <f>SUMIF($A$17:$A$57,"Stroški opreme in drugih opredmetenih osnovnih sredstev",$B$17:$B$57)</f>
        <v>0</v>
      </c>
      <c r="E83" s="85">
        <f>SUMIF($A$17:$A$57,"Stroški opreme in drugih opredmetenih osnovnih sredstev",$D$17:$D$57)</f>
        <v>0</v>
      </c>
      <c r="F83" s="85">
        <f>SUMIF($A$17:$A$57,"Stroški opreme in drugih opredmetenih osnovnih sredstev",$E$17:$E$57)</f>
        <v>0</v>
      </c>
      <c r="G83" s="155">
        <f>SUMIF($A$17:$A$57,"Stroški opreme in drugih opredmetenih osnovnih sredstev",$F$17:$F$57)</f>
        <v>0</v>
      </c>
      <c r="H83" s="107"/>
    </row>
    <row r="84" spans="1:8" x14ac:dyDescent="0.25">
      <c r="A84" s="150" t="s">
        <v>25</v>
      </c>
      <c r="B84" s="38"/>
      <c r="D84" s="85">
        <f>SUMIF($A$17:$A$57,"Stroški neopredmetenih sredstev",$B$17:$B$57)</f>
        <v>0</v>
      </c>
      <c r="E84" s="85">
        <f>SUMIF($A$17:$A$57,"Stroški neopredmetenih sredstev",$D$17:$D$57)</f>
        <v>0</v>
      </c>
      <c r="F84" s="85">
        <f>SUMIF($A$17:$A$57,"Stroški neopredmetenih sredstev",$E$17:$E$57)</f>
        <v>0</v>
      </c>
      <c r="G84" s="155">
        <f>SUMIF($A$17:$A$57,"Stroški neopredmetenih sredstev",$F$17:$F$57)</f>
        <v>0</v>
      </c>
      <c r="H84" s="107"/>
    </row>
    <row r="85" spans="1:8" x14ac:dyDescent="0.25">
      <c r="A85" s="151" t="s">
        <v>26</v>
      </c>
      <c r="B85" s="39"/>
      <c r="D85" s="85">
        <f>SUMIF($A$17:$A$57,"Stroški storitev zunanjih izvajalcev (vključno s komuniciranjem)",$B$17:$B$57)</f>
        <v>0</v>
      </c>
      <c r="E85" s="85">
        <f>SUMIF($A$17:$A$57,"Stroški storitev zunanjih izvajalcev (vključno s komuniciranjem)",$D$17:$D$57)</f>
        <v>0</v>
      </c>
      <c r="F85" s="85">
        <f>SUMIF($A$17:$A$57,"Stroški storitev zunanjih izvajalcev (vključno s komuniciranjem)",$E$17:$E$57)</f>
        <v>0</v>
      </c>
      <c r="G85" s="155">
        <f>SUMIF($A$17:$A$57,"Stroški storitev zunanjih izvajalcev (vključno s komuniciranjem)",$F$17:$F$57)</f>
        <v>0</v>
      </c>
      <c r="H85" s="107"/>
    </row>
    <row r="86" spans="1:8" ht="3" customHeight="1" x14ac:dyDescent="0.25">
      <c r="A86" s="150"/>
      <c r="B86" s="28"/>
      <c r="H86" s="107"/>
    </row>
    <row r="87" spans="1:8" x14ac:dyDescent="0.25">
      <c r="A87" s="164" t="s">
        <v>35</v>
      </c>
      <c r="B87" s="165"/>
      <c r="D87" s="152">
        <f>SUMIF($A$17:$A$59,"SKUPAJ PAVŠALNA STOPNJA (izračun stroška osebja) ",$B$17:$B$59)</f>
        <v>0</v>
      </c>
      <c r="E87" s="152">
        <f>SUMIF($A$17:$A$59,"SKUPAJ PAVŠALNA STOPNJA (izračun stroška osebja) ",$D$17:$D$59)</f>
        <v>0</v>
      </c>
      <c r="F87" s="152">
        <f>SUMIF($A$17:$A$59,"SKUPAJ PAVŠALNA STOPNJA (izračun stroška osebja) ",$E$17:$E$59)</f>
        <v>0</v>
      </c>
      <c r="G87" s="153">
        <f>SUMIF($A$17:$A$59,"SKUPAJ PAVŠALNA STOPNJA (izračun stroška osebja) ",$F$17:$F$59)</f>
        <v>0</v>
      </c>
      <c r="H87" s="107"/>
    </row>
    <row r="88" spans="1:8" ht="19.5" customHeight="1" x14ac:dyDescent="0.25">
      <c r="A88" s="156"/>
      <c r="B88" s="32"/>
      <c r="C88" s="157" t="s">
        <v>47</v>
      </c>
      <c r="D88" s="158">
        <f>+D81+D82+D83+D84+D85+D87</f>
        <v>0</v>
      </c>
      <c r="E88" s="158">
        <f>SUM(E81:E87)</f>
        <v>0</v>
      </c>
      <c r="F88" s="158">
        <f>SUM(F81:F87)</f>
        <v>0</v>
      </c>
      <c r="G88" s="159">
        <f>SUM(G81:G87)</f>
        <v>0</v>
      </c>
      <c r="H88" s="139"/>
    </row>
  </sheetData>
  <mergeCells count="12">
    <mergeCell ref="A87:B87"/>
    <mergeCell ref="A6:H6"/>
    <mergeCell ref="A8:H8"/>
    <mergeCell ref="B9:H9"/>
    <mergeCell ref="B12:H12"/>
    <mergeCell ref="A14:H14"/>
    <mergeCell ref="A38:H38"/>
    <mergeCell ref="A62:H62"/>
    <mergeCell ref="D68:F68"/>
    <mergeCell ref="D70:F70"/>
    <mergeCell ref="D72:F72"/>
    <mergeCell ref="D74:F74"/>
  </mergeCells>
  <dataValidations count="1">
    <dataValidation type="list" allowBlank="1" showInputMessage="1" showErrorMessage="1" sqref="A17:A21 A47:A51 A53:A57 A41:A45 A23:A27 A29:A33" xr:uid="{14CA1B8C-50B8-4ECA-B537-CC2152946B80}">
      <formula1>$A$81:$A$86</formula1>
    </dataValidation>
  </dataValidations>
  <pageMargins left="0.25" right="0.25" top="0.75" bottom="0.75" header="0.3" footer="0.3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FB3B-1119-48F5-97B4-684894620633}">
  <sheetPr>
    <tabColor theme="9" tint="0.79998168889431442"/>
    <pageSetUpPr fitToPage="1"/>
  </sheetPr>
  <dimension ref="A1:I88"/>
  <sheetViews>
    <sheetView zoomScale="140" zoomScaleNormal="140" workbookViewId="0">
      <selection activeCell="A8" sqref="A8:H8"/>
    </sheetView>
  </sheetViews>
  <sheetFormatPr defaultRowHeight="15" x14ac:dyDescent="0.25"/>
  <cols>
    <col min="1" max="1" width="44.28515625" customWidth="1"/>
    <col min="2" max="2" width="16.5703125" customWidth="1"/>
    <col min="3" max="3" width="14" customWidth="1"/>
    <col min="4" max="4" width="14.85546875" customWidth="1"/>
    <col min="5" max="5" width="17.85546875" customWidth="1"/>
    <col min="6" max="6" width="18.140625" customWidth="1"/>
    <col min="7" max="7" width="16.140625" style="91" customWidth="1"/>
    <col min="8" max="8" width="16.140625" style="48" customWidth="1"/>
    <col min="9" max="9" width="11" customWidth="1"/>
  </cols>
  <sheetData>
    <row r="1" spans="1:8" x14ac:dyDescent="0.25">
      <c r="G1" s="81"/>
      <c r="H1"/>
    </row>
    <row r="2" spans="1:8" x14ac:dyDescent="0.25">
      <c r="G2" s="81"/>
      <c r="H2"/>
    </row>
    <row r="3" spans="1:8" x14ac:dyDescent="0.25">
      <c r="G3" s="81"/>
      <c r="H3"/>
    </row>
    <row r="4" spans="1:8" x14ac:dyDescent="0.25">
      <c r="G4" s="81"/>
      <c r="H4"/>
    </row>
    <row r="5" spans="1:8" x14ac:dyDescent="0.25">
      <c r="G5" s="81"/>
      <c r="H5"/>
    </row>
    <row r="6" spans="1:8" ht="18" customHeight="1" x14ac:dyDescent="0.25">
      <c r="A6" s="160" t="s">
        <v>55</v>
      </c>
      <c r="B6" s="160"/>
      <c r="C6" s="160"/>
      <c r="D6" s="160"/>
      <c r="E6" s="160"/>
      <c r="F6" s="160"/>
      <c r="G6" s="160"/>
      <c r="H6" s="160"/>
    </row>
    <row r="7" spans="1:8" ht="18" customHeight="1" x14ac:dyDescent="0.25">
      <c r="A7" s="104"/>
      <c r="B7" s="104"/>
      <c r="C7" s="104"/>
      <c r="D7" s="104"/>
      <c r="E7" s="104"/>
      <c r="F7" s="104"/>
      <c r="G7" s="104"/>
      <c r="H7" s="104"/>
    </row>
    <row r="8" spans="1:8" ht="15.75" x14ac:dyDescent="0.25">
      <c r="A8" s="168" t="s">
        <v>56</v>
      </c>
      <c r="B8" s="168"/>
      <c r="C8" s="168"/>
      <c r="D8" s="168"/>
      <c r="E8" s="168"/>
      <c r="F8" s="168"/>
      <c r="G8" s="168"/>
      <c r="H8" s="168"/>
    </row>
    <row r="9" spans="1:8" ht="15.75" x14ac:dyDescent="0.25">
      <c r="A9" s="31" t="s">
        <v>21</v>
      </c>
      <c r="B9" s="166"/>
      <c r="C9" s="167"/>
      <c r="D9" s="167"/>
      <c r="E9" s="167"/>
      <c r="F9" s="167"/>
      <c r="G9" s="167"/>
      <c r="H9" s="167"/>
    </row>
    <row r="11" spans="1:8" ht="15.75" x14ac:dyDescent="0.25">
      <c r="A11" s="41" t="s">
        <v>30</v>
      </c>
      <c r="B11" s="105">
        <v>0.8</v>
      </c>
      <c r="C11" s="30"/>
      <c r="D11" s="30"/>
      <c r="E11" s="30"/>
    </row>
    <row r="12" spans="1:8" ht="15.75" x14ac:dyDescent="0.25">
      <c r="A12" s="75" t="s">
        <v>54</v>
      </c>
      <c r="B12" s="170"/>
      <c r="C12" s="170"/>
      <c r="D12" s="170"/>
      <c r="E12" s="170"/>
      <c r="F12" s="170"/>
      <c r="G12" s="170"/>
      <c r="H12" s="170"/>
    </row>
    <row r="13" spans="1:8" ht="15.75" thickBot="1" x14ac:dyDescent="0.3">
      <c r="G13" s="81"/>
      <c r="H13"/>
    </row>
    <row r="14" spans="1:8" s="70" customFormat="1" ht="15.75" x14ac:dyDescent="0.25">
      <c r="A14" s="161" t="s">
        <v>13</v>
      </c>
      <c r="B14" s="162"/>
      <c r="C14" s="162"/>
      <c r="D14" s="162"/>
      <c r="E14" s="162"/>
      <c r="F14" s="162"/>
      <c r="G14" s="162"/>
      <c r="H14" s="163"/>
    </row>
    <row r="15" spans="1:8" ht="60.75" x14ac:dyDescent="0.25">
      <c r="A15" s="108" t="s">
        <v>44</v>
      </c>
      <c r="B15" s="76" t="s">
        <v>29</v>
      </c>
      <c r="C15" s="52" t="s">
        <v>28</v>
      </c>
      <c r="D15" s="52" t="s">
        <v>34</v>
      </c>
      <c r="E15" s="52" t="s">
        <v>36</v>
      </c>
      <c r="F15" s="53" t="s">
        <v>50</v>
      </c>
      <c r="G15" s="101" t="s">
        <v>51</v>
      </c>
      <c r="H15" s="109" t="s">
        <v>48</v>
      </c>
    </row>
    <row r="16" spans="1:8" x14ac:dyDescent="0.25">
      <c r="A16" s="110" t="s">
        <v>33</v>
      </c>
      <c r="B16" s="58"/>
      <c r="C16" s="59"/>
      <c r="D16" s="59"/>
      <c r="E16" s="59"/>
      <c r="F16" s="60"/>
      <c r="G16" s="92"/>
      <c r="H16" s="111"/>
    </row>
    <row r="17" spans="1:8" x14ac:dyDescent="0.25">
      <c r="A17" s="112"/>
      <c r="B17" s="77"/>
      <c r="C17" s="65"/>
      <c r="D17" s="56">
        <f>B17-C17</f>
        <v>0</v>
      </c>
      <c r="E17" s="65"/>
      <c r="F17" s="57">
        <f>E17*$B$11</f>
        <v>0</v>
      </c>
      <c r="G17" s="93">
        <f>+(E17*0.2)*0.8</f>
        <v>0</v>
      </c>
      <c r="H17" s="113"/>
    </row>
    <row r="18" spans="1:8" x14ac:dyDescent="0.25">
      <c r="A18" s="112"/>
      <c r="B18" s="78"/>
      <c r="C18" s="66"/>
      <c r="D18" s="44">
        <f t="shared" ref="D18:D33" si="0">B18-C18</f>
        <v>0</v>
      </c>
      <c r="E18" s="65"/>
      <c r="F18" s="42">
        <f t="shared" ref="F18:F21" si="1">E18*$B$11</f>
        <v>0</v>
      </c>
      <c r="G18" s="83">
        <f t="shared" ref="G18:G21" si="2">+(E18*0.2)*0.8</f>
        <v>0</v>
      </c>
      <c r="H18" s="114"/>
    </row>
    <row r="19" spans="1:8" x14ac:dyDescent="0.25">
      <c r="A19" s="112"/>
      <c r="B19" s="78"/>
      <c r="C19" s="66"/>
      <c r="D19" s="44">
        <f t="shared" si="0"/>
        <v>0</v>
      </c>
      <c r="E19" s="65"/>
      <c r="F19" s="42">
        <f t="shared" si="1"/>
        <v>0</v>
      </c>
      <c r="G19" s="83">
        <f t="shared" si="2"/>
        <v>0</v>
      </c>
      <c r="H19" s="114"/>
    </row>
    <row r="20" spans="1:8" x14ac:dyDescent="0.25">
      <c r="A20" s="112"/>
      <c r="B20" s="78"/>
      <c r="C20" s="66"/>
      <c r="D20" s="44">
        <f t="shared" si="0"/>
        <v>0</v>
      </c>
      <c r="E20" s="65"/>
      <c r="F20" s="42">
        <f t="shared" si="1"/>
        <v>0</v>
      </c>
      <c r="G20" s="83">
        <f t="shared" si="2"/>
        <v>0</v>
      </c>
      <c r="H20" s="114"/>
    </row>
    <row r="21" spans="1:8" x14ac:dyDescent="0.25">
      <c r="A21" s="112"/>
      <c r="B21" s="79"/>
      <c r="C21" s="67"/>
      <c r="D21" s="54">
        <f t="shared" si="0"/>
        <v>0</v>
      </c>
      <c r="E21" s="65"/>
      <c r="F21" s="55">
        <f t="shared" si="1"/>
        <v>0</v>
      </c>
      <c r="G21" s="94">
        <f t="shared" si="2"/>
        <v>0</v>
      </c>
      <c r="H21" s="115"/>
    </row>
    <row r="22" spans="1:8" x14ac:dyDescent="0.25">
      <c r="A22" s="110" t="s">
        <v>45</v>
      </c>
      <c r="B22" s="58"/>
      <c r="C22" s="61"/>
      <c r="D22" s="61"/>
      <c r="E22" s="61"/>
      <c r="F22" s="62"/>
      <c r="G22" s="95"/>
      <c r="H22" s="116"/>
    </row>
    <row r="23" spans="1:8" x14ac:dyDescent="0.25">
      <c r="A23" s="112"/>
      <c r="B23" s="77"/>
      <c r="C23" s="65"/>
      <c r="D23" s="56">
        <f t="shared" ref="D23:D26" si="3">B23-C23</f>
        <v>0</v>
      </c>
      <c r="E23" s="65"/>
      <c r="F23" s="57">
        <f>E23*$B$11</f>
        <v>0</v>
      </c>
      <c r="G23" s="93">
        <f t="shared" ref="G23:G27" si="4">+(E23*0.2)*0.8</f>
        <v>0</v>
      </c>
      <c r="H23" s="113"/>
    </row>
    <row r="24" spans="1:8" x14ac:dyDescent="0.25">
      <c r="A24" s="112"/>
      <c r="B24" s="78"/>
      <c r="C24" s="66"/>
      <c r="D24" s="44">
        <f t="shared" si="3"/>
        <v>0</v>
      </c>
      <c r="E24" s="65"/>
      <c r="F24" s="42">
        <f t="shared" ref="F24:F27" si="5">E24*$B$11</f>
        <v>0</v>
      </c>
      <c r="G24" s="83">
        <f t="shared" si="4"/>
        <v>0</v>
      </c>
      <c r="H24" s="114"/>
    </row>
    <row r="25" spans="1:8" x14ac:dyDescent="0.25">
      <c r="A25" s="112"/>
      <c r="B25" s="78"/>
      <c r="C25" s="66"/>
      <c r="D25" s="44">
        <f t="shared" si="3"/>
        <v>0</v>
      </c>
      <c r="E25" s="65"/>
      <c r="F25" s="42">
        <f t="shared" si="5"/>
        <v>0</v>
      </c>
      <c r="G25" s="83">
        <f t="shared" si="4"/>
        <v>0</v>
      </c>
      <c r="H25" s="114"/>
    </row>
    <row r="26" spans="1:8" x14ac:dyDescent="0.25">
      <c r="A26" s="112"/>
      <c r="B26" s="78"/>
      <c r="C26" s="66"/>
      <c r="D26" s="44">
        <f t="shared" si="3"/>
        <v>0</v>
      </c>
      <c r="E26" s="65"/>
      <c r="F26" s="42">
        <f t="shared" si="5"/>
        <v>0</v>
      </c>
      <c r="G26" s="83">
        <f t="shared" si="4"/>
        <v>0</v>
      </c>
      <c r="H26" s="114"/>
    </row>
    <row r="27" spans="1:8" x14ac:dyDescent="0.25">
      <c r="A27" s="112"/>
      <c r="B27" s="79"/>
      <c r="C27" s="67"/>
      <c r="D27" s="54">
        <f t="shared" si="0"/>
        <v>0</v>
      </c>
      <c r="E27" s="65"/>
      <c r="F27" s="55">
        <f t="shared" si="5"/>
        <v>0</v>
      </c>
      <c r="G27" s="94">
        <f t="shared" si="4"/>
        <v>0</v>
      </c>
      <c r="H27" s="115"/>
    </row>
    <row r="28" spans="1:8" x14ac:dyDescent="0.25">
      <c r="A28" s="110" t="s">
        <v>46</v>
      </c>
      <c r="B28" s="58"/>
      <c r="C28" s="61"/>
      <c r="D28" s="61"/>
      <c r="E28" s="61"/>
      <c r="F28" s="62"/>
      <c r="G28" s="95"/>
      <c r="H28" s="116"/>
    </row>
    <row r="29" spans="1:8" x14ac:dyDescent="0.25">
      <c r="A29" s="112"/>
      <c r="B29" s="77"/>
      <c r="C29" s="65"/>
      <c r="D29" s="56">
        <f t="shared" si="0"/>
        <v>0</v>
      </c>
      <c r="E29" s="65"/>
      <c r="F29" s="57">
        <f t="shared" ref="F29:F33" si="6">E29*$B$11</f>
        <v>0</v>
      </c>
      <c r="G29" s="93">
        <f t="shared" ref="G29:G32" si="7">+(E29*0.2)*0.8</f>
        <v>0</v>
      </c>
      <c r="H29" s="113"/>
    </row>
    <row r="30" spans="1:8" x14ac:dyDescent="0.25">
      <c r="A30" s="112"/>
      <c r="B30" s="78"/>
      <c r="C30" s="66"/>
      <c r="D30" s="44">
        <f t="shared" si="0"/>
        <v>0</v>
      </c>
      <c r="E30" s="65"/>
      <c r="F30" s="42">
        <f t="shared" si="6"/>
        <v>0</v>
      </c>
      <c r="G30" s="83">
        <f t="shared" si="7"/>
        <v>0</v>
      </c>
      <c r="H30" s="114"/>
    </row>
    <row r="31" spans="1:8" x14ac:dyDescent="0.25">
      <c r="A31" s="112"/>
      <c r="B31" s="78"/>
      <c r="C31" s="66"/>
      <c r="D31" s="44">
        <f t="shared" si="0"/>
        <v>0</v>
      </c>
      <c r="E31" s="65"/>
      <c r="F31" s="42">
        <f t="shared" si="6"/>
        <v>0</v>
      </c>
      <c r="G31" s="83">
        <f t="shared" si="7"/>
        <v>0</v>
      </c>
      <c r="H31" s="114"/>
    </row>
    <row r="32" spans="1:8" x14ac:dyDescent="0.25">
      <c r="A32" s="112"/>
      <c r="B32" s="78"/>
      <c r="C32" s="66"/>
      <c r="D32" s="44">
        <f t="shared" si="0"/>
        <v>0</v>
      </c>
      <c r="E32" s="65"/>
      <c r="F32" s="42">
        <f t="shared" si="6"/>
        <v>0</v>
      </c>
      <c r="G32" s="83">
        <f t="shared" si="7"/>
        <v>0</v>
      </c>
      <c r="H32" s="114"/>
    </row>
    <row r="33" spans="1:8" x14ac:dyDescent="0.25">
      <c r="A33" s="112"/>
      <c r="B33" s="79"/>
      <c r="C33" s="67"/>
      <c r="D33" s="54">
        <f t="shared" si="0"/>
        <v>0</v>
      </c>
      <c r="E33" s="65"/>
      <c r="F33" s="55">
        <f t="shared" si="6"/>
        <v>0</v>
      </c>
      <c r="G33" s="94">
        <f>+(E33*0.2)*0.8</f>
        <v>0</v>
      </c>
      <c r="H33" s="115"/>
    </row>
    <row r="34" spans="1:8" x14ac:dyDescent="0.25">
      <c r="A34" s="117" t="s">
        <v>14</v>
      </c>
      <c r="B34" s="50">
        <f>SUM(B17:B33)</f>
        <v>0</v>
      </c>
      <c r="C34" s="50">
        <f t="shared" ref="C34:G34" si="8">SUM(C17:C33)</f>
        <v>0</v>
      </c>
      <c r="D34" s="50">
        <f t="shared" si="8"/>
        <v>0</v>
      </c>
      <c r="E34" s="50">
        <f t="shared" si="8"/>
        <v>0</v>
      </c>
      <c r="F34" s="49">
        <f t="shared" si="8"/>
        <v>0</v>
      </c>
      <c r="G34" s="96">
        <f t="shared" si="8"/>
        <v>0</v>
      </c>
      <c r="H34" s="118"/>
    </row>
    <row r="35" spans="1:8" s="81" customFormat="1" ht="12.75" x14ac:dyDescent="0.2">
      <c r="A35" s="119" t="s">
        <v>35</v>
      </c>
      <c r="B35" s="83">
        <f>E35</f>
        <v>0</v>
      </c>
      <c r="C35" s="82"/>
      <c r="D35" s="83">
        <f>E35</f>
        <v>0</v>
      </c>
      <c r="E35" s="83">
        <f>SUM(E17:E33)*0.2</f>
        <v>0</v>
      </c>
      <c r="F35" s="83">
        <f>E35*0.8</f>
        <v>0</v>
      </c>
      <c r="H35" s="120"/>
    </row>
    <row r="36" spans="1:8" ht="15.75" thickBot="1" x14ac:dyDescent="0.3">
      <c r="A36" s="121" t="s">
        <v>32</v>
      </c>
      <c r="B36" s="122">
        <f>+B34+B35</f>
        <v>0</v>
      </c>
      <c r="C36" s="122">
        <f>+C34</f>
        <v>0</v>
      </c>
      <c r="D36" s="122">
        <f>+D34+D35</f>
        <v>0</v>
      </c>
      <c r="E36" s="122">
        <f>+E34+E35</f>
        <v>0</v>
      </c>
      <c r="F36" s="123">
        <f>+F34+F35</f>
        <v>0</v>
      </c>
      <c r="G36" s="124"/>
      <c r="H36" s="125"/>
    </row>
    <row r="37" spans="1:8" ht="15.75" thickBot="1" x14ac:dyDescent="0.3">
      <c r="B37" s="40"/>
      <c r="C37" s="1"/>
      <c r="E37" s="1"/>
    </row>
    <row r="38" spans="1:8" s="70" customFormat="1" ht="15.75" x14ac:dyDescent="0.25">
      <c r="A38" s="161" t="s">
        <v>16</v>
      </c>
      <c r="B38" s="162"/>
      <c r="C38" s="162"/>
      <c r="D38" s="162"/>
      <c r="E38" s="162"/>
      <c r="F38" s="162"/>
      <c r="G38" s="162"/>
      <c r="H38" s="163"/>
    </row>
    <row r="39" spans="1:8" ht="60.75" x14ac:dyDescent="0.25">
      <c r="A39" s="126" t="s">
        <v>44</v>
      </c>
      <c r="B39" s="76" t="s">
        <v>29</v>
      </c>
      <c r="C39" s="52" t="s">
        <v>28</v>
      </c>
      <c r="D39" s="52" t="s">
        <v>34</v>
      </c>
      <c r="E39" s="52" t="s">
        <v>36</v>
      </c>
      <c r="F39" s="53" t="s">
        <v>50</v>
      </c>
      <c r="G39" s="101" t="s">
        <v>51</v>
      </c>
      <c r="H39" s="109" t="s">
        <v>48</v>
      </c>
    </row>
    <row r="40" spans="1:8" x14ac:dyDescent="0.25">
      <c r="A40" s="127" t="s">
        <v>33</v>
      </c>
      <c r="B40" s="80"/>
      <c r="C40" s="102"/>
      <c r="D40" s="59"/>
      <c r="E40" s="59"/>
      <c r="F40" s="60"/>
      <c r="G40" s="92"/>
      <c r="H40" s="111"/>
    </row>
    <row r="41" spans="1:8" x14ac:dyDescent="0.25">
      <c r="A41" s="128"/>
      <c r="B41" s="77"/>
      <c r="C41" s="65"/>
      <c r="D41" s="56">
        <f>B41-C41</f>
        <v>0</v>
      </c>
      <c r="E41" s="65"/>
      <c r="F41" s="57">
        <f>E41*$B$11</f>
        <v>0</v>
      </c>
      <c r="G41" s="93">
        <f>+(E41*0.2)*0.8</f>
        <v>0</v>
      </c>
      <c r="H41" s="113"/>
    </row>
    <row r="42" spans="1:8" x14ac:dyDescent="0.25">
      <c r="A42" s="112"/>
      <c r="B42" s="78"/>
      <c r="C42" s="66"/>
      <c r="D42" s="44">
        <f t="shared" ref="D42:D45" si="9">B42-C42</f>
        <v>0</v>
      </c>
      <c r="E42" s="65"/>
      <c r="F42" s="42">
        <f t="shared" ref="F42:F45" si="10">E42*$B$11</f>
        <v>0</v>
      </c>
      <c r="G42" s="83">
        <f t="shared" ref="G42:G45" si="11">+(E42*0.2)*0.8</f>
        <v>0</v>
      </c>
      <c r="H42" s="113"/>
    </row>
    <row r="43" spans="1:8" x14ac:dyDescent="0.25">
      <c r="A43" s="112"/>
      <c r="B43" s="78"/>
      <c r="C43" s="66"/>
      <c r="D43" s="44">
        <f t="shared" si="9"/>
        <v>0</v>
      </c>
      <c r="E43" s="65"/>
      <c r="F43" s="42">
        <f t="shared" si="10"/>
        <v>0</v>
      </c>
      <c r="G43" s="83">
        <f t="shared" si="11"/>
        <v>0</v>
      </c>
      <c r="H43" s="113"/>
    </row>
    <row r="44" spans="1:8" x14ac:dyDescent="0.25">
      <c r="A44" s="112"/>
      <c r="B44" s="78"/>
      <c r="C44" s="66"/>
      <c r="D44" s="44">
        <f t="shared" si="9"/>
        <v>0</v>
      </c>
      <c r="E44" s="65"/>
      <c r="F44" s="42">
        <f t="shared" si="10"/>
        <v>0</v>
      </c>
      <c r="G44" s="83">
        <f t="shared" si="11"/>
        <v>0</v>
      </c>
      <c r="H44" s="113"/>
    </row>
    <row r="45" spans="1:8" x14ac:dyDescent="0.25">
      <c r="A45" s="129"/>
      <c r="B45" s="79"/>
      <c r="C45" s="67"/>
      <c r="D45" s="54">
        <f t="shared" si="9"/>
        <v>0</v>
      </c>
      <c r="E45" s="65"/>
      <c r="F45" s="55">
        <f t="shared" si="10"/>
        <v>0</v>
      </c>
      <c r="G45" s="94">
        <f t="shared" si="11"/>
        <v>0</v>
      </c>
      <c r="H45" s="115"/>
    </row>
    <row r="46" spans="1:8" x14ac:dyDescent="0.25">
      <c r="A46" s="127" t="s">
        <v>45</v>
      </c>
      <c r="B46" s="80"/>
      <c r="C46" s="103"/>
      <c r="D46" s="61"/>
      <c r="E46" s="61"/>
      <c r="F46" s="62"/>
      <c r="G46" s="95"/>
      <c r="H46" s="116"/>
    </row>
    <row r="47" spans="1:8" x14ac:dyDescent="0.25">
      <c r="A47" s="128"/>
      <c r="B47" s="77"/>
      <c r="C47" s="65"/>
      <c r="D47" s="56">
        <f t="shared" ref="D47:D51" si="12">B47-C47</f>
        <v>0</v>
      </c>
      <c r="E47" s="65"/>
      <c r="F47" s="57">
        <f>E47*$B$11</f>
        <v>0</v>
      </c>
      <c r="G47" s="93">
        <f t="shared" ref="G47:G51" si="13">+(E47*0.2)*0.8</f>
        <v>0</v>
      </c>
      <c r="H47" s="113"/>
    </row>
    <row r="48" spans="1:8" x14ac:dyDescent="0.25">
      <c r="A48" s="112"/>
      <c r="B48" s="78"/>
      <c r="C48" s="66"/>
      <c r="D48" s="44">
        <f t="shared" si="12"/>
        <v>0</v>
      </c>
      <c r="E48" s="65"/>
      <c r="F48" s="42">
        <f t="shared" ref="F48:F51" si="14">E48*$B$11</f>
        <v>0</v>
      </c>
      <c r="G48" s="83">
        <f t="shared" si="13"/>
        <v>0</v>
      </c>
      <c r="H48" s="114"/>
    </row>
    <row r="49" spans="1:8" x14ac:dyDescent="0.25">
      <c r="A49" s="112"/>
      <c r="B49" s="78"/>
      <c r="C49" s="66"/>
      <c r="D49" s="44">
        <f t="shared" si="12"/>
        <v>0</v>
      </c>
      <c r="E49" s="65"/>
      <c r="F49" s="42">
        <f t="shared" si="14"/>
        <v>0</v>
      </c>
      <c r="G49" s="83">
        <f t="shared" si="13"/>
        <v>0</v>
      </c>
      <c r="H49" s="114"/>
    </row>
    <row r="50" spans="1:8" x14ac:dyDescent="0.25">
      <c r="A50" s="112"/>
      <c r="B50" s="78"/>
      <c r="C50" s="66"/>
      <c r="D50" s="44">
        <f t="shared" si="12"/>
        <v>0</v>
      </c>
      <c r="E50" s="65"/>
      <c r="F50" s="42">
        <f t="shared" si="14"/>
        <v>0</v>
      </c>
      <c r="G50" s="83">
        <f t="shared" si="13"/>
        <v>0</v>
      </c>
      <c r="H50" s="114"/>
    </row>
    <row r="51" spans="1:8" x14ac:dyDescent="0.25">
      <c r="A51" s="129"/>
      <c r="B51" s="79"/>
      <c r="C51" s="67"/>
      <c r="D51" s="54">
        <f t="shared" si="12"/>
        <v>0</v>
      </c>
      <c r="E51" s="65"/>
      <c r="F51" s="55">
        <f t="shared" si="14"/>
        <v>0</v>
      </c>
      <c r="G51" s="94">
        <f t="shared" si="13"/>
        <v>0</v>
      </c>
      <c r="H51" s="115"/>
    </row>
    <row r="52" spans="1:8" x14ac:dyDescent="0.25">
      <c r="A52" s="127" t="s">
        <v>52</v>
      </c>
      <c r="B52" s="80"/>
      <c r="C52" s="103"/>
      <c r="D52" s="61"/>
      <c r="E52" s="61"/>
      <c r="F52" s="62"/>
      <c r="G52" s="95"/>
      <c r="H52" s="116"/>
    </row>
    <row r="53" spans="1:8" x14ac:dyDescent="0.25">
      <c r="A53" s="128"/>
      <c r="B53" s="77"/>
      <c r="C53" s="65"/>
      <c r="D53" s="56">
        <f t="shared" ref="D53:D57" si="15">B53-C53</f>
        <v>0</v>
      </c>
      <c r="E53" s="65"/>
      <c r="F53" s="57">
        <f t="shared" ref="F53:F57" si="16">E53*$B$11</f>
        <v>0</v>
      </c>
      <c r="G53" s="93">
        <f t="shared" ref="G53:G57" si="17">+(E53*0.2)*0.8</f>
        <v>0</v>
      </c>
      <c r="H53" s="113"/>
    </row>
    <row r="54" spans="1:8" x14ac:dyDescent="0.25">
      <c r="A54" s="112"/>
      <c r="B54" s="78"/>
      <c r="C54" s="66"/>
      <c r="D54" s="44">
        <f t="shared" si="15"/>
        <v>0</v>
      </c>
      <c r="E54" s="65"/>
      <c r="F54" s="42">
        <f t="shared" si="16"/>
        <v>0</v>
      </c>
      <c r="G54" s="83">
        <f t="shared" si="17"/>
        <v>0</v>
      </c>
      <c r="H54" s="114"/>
    </row>
    <row r="55" spans="1:8" x14ac:dyDescent="0.25">
      <c r="A55" s="112"/>
      <c r="B55" s="78"/>
      <c r="C55" s="66"/>
      <c r="D55" s="44">
        <f t="shared" si="15"/>
        <v>0</v>
      </c>
      <c r="E55" s="65"/>
      <c r="F55" s="42">
        <f t="shared" si="16"/>
        <v>0</v>
      </c>
      <c r="G55" s="83">
        <f t="shared" si="17"/>
        <v>0</v>
      </c>
      <c r="H55" s="114"/>
    </row>
    <row r="56" spans="1:8" x14ac:dyDescent="0.25">
      <c r="A56" s="112"/>
      <c r="B56" s="78"/>
      <c r="C56" s="66"/>
      <c r="D56" s="44">
        <f t="shared" si="15"/>
        <v>0</v>
      </c>
      <c r="E56" s="65"/>
      <c r="F56" s="42">
        <f t="shared" si="16"/>
        <v>0</v>
      </c>
      <c r="G56" s="83">
        <f t="shared" si="17"/>
        <v>0</v>
      </c>
      <c r="H56" s="114"/>
    </row>
    <row r="57" spans="1:8" x14ac:dyDescent="0.25">
      <c r="A57" s="112"/>
      <c r="B57" s="79"/>
      <c r="C57" s="67"/>
      <c r="D57" s="54">
        <f t="shared" si="15"/>
        <v>0</v>
      </c>
      <c r="E57" s="65"/>
      <c r="F57" s="55">
        <f t="shared" si="16"/>
        <v>0</v>
      </c>
      <c r="G57" s="94">
        <f t="shared" si="17"/>
        <v>0</v>
      </c>
      <c r="H57" s="115"/>
    </row>
    <row r="58" spans="1:8" x14ac:dyDescent="0.25">
      <c r="A58" s="130" t="s">
        <v>40</v>
      </c>
      <c r="B58" s="50">
        <f t="shared" ref="B58:G58" si="18">SUM(B41:B57)</f>
        <v>0</v>
      </c>
      <c r="C58" s="50">
        <f t="shared" si="18"/>
        <v>0</v>
      </c>
      <c r="D58" s="50">
        <f t="shared" si="18"/>
        <v>0</v>
      </c>
      <c r="E58" s="50">
        <f t="shared" si="18"/>
        <v>0</v>
      </c>
      <c r="F58" s="49">
        <f t="shared" si="18"/>
        <v>0</v>
      </c>
      <c r="G58" s="96">
        <f t="shared" si="18"/>
        <v>0</v>
      </c>
      <c r="H58" s="118"/>
    </row>
    <row r="59" spans="1:8" s="51" customFormat="1" ht="12.75" x14ac:dyDescent="0.2">
      <c r="A59" s="131" t="s">
        <v>35</v>
      </c>
      <c r="B59" s="63">
        <f>E59</f>
        <v>0</v>
      </c>
      <c r="C59" s="64"/>
      <c r="D59" s="63">
        <f>E59</f>
        <v>0</v>
      </c>
      <c r="E59" s="63">
        <f>SUM(E41:E57)*0.2</f>
        <v>0</v>
      </c>
      <c r="F59" s="63">
        <f>E59*0.8</f>
        <v>0</v>
      </c>
      <c r="G59" s="81"/>
      <c r="H59" s="132"/>
    </row>
    <row r="60" spans="1:8" ht="15.75" thickBot="1" x14ac:dyDescent="0.3">
      <c r="A60" s="133" t="s">
        <v>41</v>
      </c>
      <c r="B60" s="134">
        <f>+B58+B59</f>
        <v>0</v>
      </c>
      <c r="C60" s="134">
        <f>+C58</f>
        <v>0</v>
      </c>
      <c r="D60" s="134">
        <f>+D58+D59</f>
        <v>0</v>
      </c>
      <c r="E60" s="134">
        <f>+E58+E59</f>
        <v>0</v>
      </c>
      <c r="F60" s="135">
        <f>+F58+F59</f>
        <v>0</v>
      </c>
      <c r="G60" s="124"/>
      <c r="H60" s="125"/>
    </row>
    <row r="61" spans="1:8" ht="15.75" thickBot="1" x14ac:dyDescent="0.3">
      <c r="G61" s="81"/>
      <c r="H61"/>
    </row>
    <row r="62" spans="1:8" ht="15.75" x14ac:dyDescent="0.25">
      <c r="A62" s="161" t="s">
        <v>49</v>
      </c>
      <c r="B62" s="162"/>
      <c r="C62" s="162"/>
      <c r="D62" s="162"/>
      <c r="E62" s="162"/>
      <c r="F62" s="162"/>
      <c r="G62" s="162"/>
      <c r="H62" s="163"/>
    </row>
    <row r="63" spans="1:8" ht="15.75" thickBot="1" x14ac:dyDescent="0.3">
      <c r="A63" s="106"/>
      <c r="G63" s="81"/>
      <c r="H63" s="136"/>
    </row>
    <row r="64" spans="1:8" s="70" customFormat="1" ht="15.75" x14ac:dyDescent="0.25">
      <c r="A64" s="86" t="s">
        <v>42</v>
      </c>
      <c r="B64" s="87">
        <f t="shared" ref="B64:F66" si="19">+B58+B34</f>
        <v>0</v>
      </c>
      <c r="C64" s="87">
        <f t="shared" si="19"/>
        <v>0</v>
      </c>
      <c r="D64" s="87">
        <f t="shared" si="19"/>
        <v>0</v>
      </c>
      <c r="E64" s="87">
        <f t="shared" si="19"/>
        <v>0</v>
      </c>
      <c r="F64" s="72">
        <f t="shared" si="19"/>
        <v>0</v>
      </c>
      <c r="G64" s="81"/>
      <c r="H64" s="137"/>
    </row>
    <row r="65" spans="1:9" s="70" customFormat="1" ht="15.75" x14ac:dyDescent="0.25">
      <c r="A65" s="131" t="s">
        <v>35</v>
      </c>
      <c r="B65" s="71">
        <f>+B59+B35</f>
        <v>0</v>
      </c>
      <c r="C65" s="71">
        <f t="shared" si="19"/>
        <v>0</v>
      </c>
      <c r="D65" s="71">
        <f t="shared" si="19"/>
        <v>0</v>
      </c>
      <c r="E65" s="71">
        <f t="shared" si="19"/>
        <v>0</v>
      </c>
      <c r="F65" s="73">
        <f t="shared" si="19"/>
        <v>0</v>
      </c>
      <c r="G65" s="81"/>
      <c r="H65" s="137"/>
    </row>
    <row r="66" spans="1:9" s="70" customFormat="1" ht="16.5" thickBot="1" x14ac:dyDescent="0.3">
      <c r="A66" s="88" t="s">
        <v>41</v>
      </c>
      <c r="B66" s="89">
        <f t="shared" si="19"/>
        <v>0</v>
      </c>
      <c r="C66" s="89">
        <f t="shared" si="19"/>
        <v>0</v>
      </c>
      <c r="D66" s="89">
        <f t="shared" si="19"/>
        <v>0</v>
      </c>
      <c r="E66" s="89">
        <f t="shared" si="19"/>
        <v>0</v>
      </c>
      <c r="F66" s="74">
        <f t="shared" si="19"/>
        <v>0</v>
      </c>
      <c r="G66" s="81"/>
      <c r="H66" s="137"/>
    </row>
    <row r="67" spans="1:9" x14ac:dyDescent="0.25">
      <c r="A67" s="106"/>
      <c r="G67" s="81"/>
      <c r="H67" s="136"/>
    </row>
    <row r="68" spans="1:9" ht="16.5" customHeight="1" x14ac:dyDescent="0.25">
      <c r="A68" s="138" t="s">
        <v>27</v>
      </c>
      <c r="B68" s="33"/>
      <c r="D68" s="169" t="s">
        <v>53</v>
      </c>
      <c r="E68" s="169"/>
      <c r="F68" s="169"/>
      <c r="G68" s="97"/>
      <c r="H68" s="139"/>
    </row>
    <row r="69" spans="1:9" x14ac:dyDescent="0.25">
      <c r="A69" s="140"/>
      <c r="B69" s="29"/>
      <c r="D69" s="30"/>
      <c r="F69" s="30"/>
      <c r="H69" s="107"/>
    </row>
    <row r="70" spans="1:9" x14ac:dyDescent="0.25">
      <c r="A70" s="106"/>
      <c r="D70" s="169" t="s">
        <v>18</v>
      </c>
      <c r="E70" s="169"/>
      <c r="F70" s="169"/>
      <c r="G70" s="97"/>
      <c r="H70" s="139"/>
    </row>
    <row r="71" spans="1:9" x14ac:dyDescent="0.25">
      <c r="A71" s="106"/>
      <c r="D71" s="30"/>
      <c r="G71" s="141"/>
      <c r="H71" s="107"/>
    </row>
    <row r="72" spans="1:9" x14ac:dyDescent="0.25">
      <c r="A72" s="106"/>
      <c r="D72" s="169" t="s">
        <v>19</v>
      </c>
      <c r="E72" s="169"/>
      <c r="F72" s="169"/>
      <c r="G72" s="90"/>
      <c r="H72" s="139"/>
    </row>
    <row r="73" spans="1:9" x14ac:dyDescent="0.25">
      <c r="A73" s="106"/>
      <c r="D73" s="30"/>
      <c r="G73" s="141"/>
      <c r="H73" s="107"/>
    </row>
    <row r="74" spans="1:9" x14ac:dyDescent="0.25">
      <c r="A74" s="106"/>
      <c r="D74" s="169" t="s">
        <v>20</v>
      </c>
      <c r="E74" s="169"/>
      <c r="F74" s="169"/>
      <c r="G74" s="97"/>
      <c r="H74" s="139"/>
    </row>
    <row r="75" spans="1:9" ht="23.25" customHeight="1" x14ac:dyDescent="0.25">
      <c r="A75" s="142"/>
      <c r="B75" s="30"/>
      <c r="H75" s="107"/>
    </row>
    <row r="76" spans="1:9" x14ac:dyDescent="0.25">
      <c r="A76" s="143" t="s">
        <v>37</v>
      </c>
      <c r="B76" s="34"/>
      <c r="C76" s="45"/>
      <c r="D76" s="45"/>
      <c r="E76" s="45"/>
      <c r="F76" s="45"/>
      <c r="G76" s="98"/>
      <c r="H76" s="144"/>
    </row>
    <row r="77" spans="1:9" x14ac:dyDescent="0.25">
      <c r="A77" s="145" t="s">
        <v>39</v>
      </c>
      <c r="B77" s="35"/>
      <c r="C77" s="46"/>
      <c r="D77" s="68"/>
      <c r="E77" s="46"/>
      <c r="F77" s="46"/>
      <c r="G77" s="146"/>
      <c r="H77" s="147"/>
      <c r="I77" s="43"/>
    </row>
    <row r="78" spans="1:9" x14ac:dyDescent="0.25">
      <c r="A78" s="154" t="s">
        <v>38</v>
      </c>
      <c r="B78" s="36"/>
      <c r="C78" s="47"/>
      <c r="D78" s="69"/>
      <c r="E78" s="47"/>
      <c r="F78" s="47"/>
      <c r="G78" s="99"/>
      <c r="H78" s="148"/>
      <c r="I78" s="43"/>
    </row>
    <row r="79" spans="1:9" x14ac:dyDescent="0.25">
      <c r="A79" s="106"/>
      <c r="H79" s="107"/>
    </row>
    <row r="80" spans="1:9" ht="45" x14ac:dyDescent="0.25">
      <c r="A80" s="149" t="s">
        <v>15</v>
      </c>
      <c r="B80" s="37"/>
      <c r="D80" s="84" t="s">
        <v>8</v>
      </c>
      <c r="E80" s="84" t="s">
        <v>9</v>
      </c>
      <c r="F80" s="84" t="s">
        <v>7</v>
      </c>
      <c r="G80" s="100" t="s">
        <v>31</v>
      </c>
      <c r="H80" s="107"/>
    </row>
    <row r="81" spans="1:8" x14ac:dyDescent="0.25">
      <c r="A81" s="150" t="s">
        <v>22</v>
      </c>
      <c r="B81" s="38"/>
      <c r="D81" s="85">
        <f>SUMIF($A$17:$A$57,"Stroški nakupa nepremičnin",$B$17:$B$57)</f>
        <v>0</v>
      </c>
      <c r="E81" s="85">
        <f>SUMIF($A$17:$A$57,"Stroški nakupa nepremičnin",$D$17:$D$57)</f>
        <v>0</v>
      </c>
      <c r="F81" s="85">
        <f>SUMIF($A$17:$A$57,"Stroški nakupa nepremičnin",$E$17:$E$57)</f>
        <v>0</v>
      </c>
      <c r="G81" s="155">
        <f>SUMIF($A$17:$A$57,"Stroški nakupa nepremičnin",$F$17:$F$57)</f>
        <v>0</v>
      </c>
      <c r="H81" s="107"/>
    </row>
    <row r="82" spans="1:8" x14ac:dyDescent="0.25">
      <c r="A82" s="150" t="s">
        <v>23</v>
      </c>
      <c r="B82" s="38"/>
      <c r="D82" s="85">
        <f>SUMIF($A$17:$A$57,"Stroški gradnje nepremičnin",$B$17:$B$57)</f>
        <v>0</v>
      </c>
      <c r="E82" s="85">
        <f>SUMIF($A$17:$A$57,"Stroški gradnje nepremičnin",$D$17:$D$57)</f>
        <v>0</v>
      </c>
      <c r="F82" s="85">
        <f>SUMIF($A$17:$A$57,"Stroški gradnje nepremičnin",$E$17:$E$57)</f>
        <v>0</v>
      </c>
      <c r="G82" s="155">
        <f>SUMIF($A$17:$A$57,"Stroški gradnje nepremičnin",$F$17:$F$57)</f>
        <v>0</v>
      </c>
      <c r="H82" s="107"/>
    </row>
    <row r="83" spans="1:8" x14ac:dyDescent="0.25">
      <c r="A83" s="150" t="s">
        <v>24</v>
      </c>
      <c r="B83" s="38"/>
      <c r="D83" s="85">
        <f>SUMIF($A$17:$A$57,"Stroški opreme in drugih opredmetenih osnovnih sredstev",$B$17:$B$57)</f>
        <v>0</v>
      </c>
      <c r="E83" s="85">
        <f>SUMIF($A$17:$A$57,"Stroški opreme in drugih opredmetenih osnovnih sredstev",$D$17:$D$57)</f>
        <v>0</v>
      </c>
      <c r="F83" s="85">
        <f>SUMIF($A$17:$A$57,"Stroški opreme in drugih opredmetenih osnovnih sredstev",$E$17:$E$57)</f>
        <v>0</v>
      </c>
      <c r="G83" s="155">
        <f>SUMIF($A$17:$A$57,"Stroški opreme in drugih opredmetenih osnovnih sredstev",$F$17:$F$57)</f>
        <v>0</v>
      </c>
      <c r="H83" s="107"/>
    </row>
    <row r="84" spans="1:8" x14ac:dyDescent="0.25">
      <c r="A84" s="150" t="s">
        <v>25</v>
      </c>
      <c r="B84" s="38"/>
      <c r="D84" s="85">
        <f>SUMIF($A$17:$A$57,"Stroški neopredmetenih sredstev",$B$17:$B$57)</f>
        <v>0</v>
      </c>
      <c r="E84" s="85">
        <f>SUMIF($A$17:$A$57,"Stroški neopredmetenih sredstev",$D$17:$D$57)</f>
        <v>0</v>
      </c>
      <c r="F84" s="85">
        <f>SUMIF($A$17:$A$57,"Stroški neopredmetenih sredstev",$E$17:$E$57)</f>
        <v>0</v>
      </c>
      <c r="G84" s="155">
        <f>SUMIF($A$17:$A$57,"Stroški neopredmetenih sredstev",$F$17:$F$57)</f>
        <v>0</v>
      </c>
      <c r="H84" s="107"/>
    </row>
    <row r="85" spans="1:8" x14ac:dyDescent="0.25">
      <c r="A85" s="151" t="s">
        <v>26</v>
      </c>
      <c r="B85" s="39"/>
      <c r="D85" s="85">
        <f>SUMIF($A$17:$A$57,"Stroški storitev zunanjih izvajalcev (vključno s komuniciranjem)",$B$17:$B$57)</f>
        <v>0</v>
      </c>
      <c r="E85" s="85">
        <f>SUMIF($A$17:$A$57,"Stroški storitev zunanjih izvajalcev (vključno s komuniciranjem)",$D$17:$D$57)</f>
        <v>0</v>
      </c>
      <c r="F85" s="85">
        <f>SUMIF($A$17:$A$57,"Stroški storitev zunanjih izvajalcev (vključno s komuniciranjem)",$E$17:$E$57)</f>
        <v>0</v>
      </c>
      <c r="G85" s="155">
        <f>SUMIF($A$17:$A$57,"Stroški storitev zunanjih izvajalcev (vključno s komuniciranjem)",$F$17:$F$57)</f>
        <v>0</v>
      </c>
      <c r="H85" s="107"/>
    </row>
    <row r="86" spans="1:8" ht="3" customHeight="1" x14ac:dyDescent="0.25">
      <c r="A86" s="150"/>
      <c r="B86" s="28"/>
      <c r="H86" s="107"/>
    </row>
    <row r="87" spans="1:8" x14ac:dyDescent="0.25">
      <c r="A87" s="164" t="s">
        <v>35</v>
      </c>
      <c r="B87" s="165"/>
      <c r="D87" s="152">
        <f>SUMIF($A$17:$A$59,"SKUPAJ PAVŠALNA STOPNJA (izračun stroška osebja) ",$B$17:$B$59)</f>
        <v>0</v>
      </c>
      <c r="E87" s="152">
        <f>SUMIF($A$17:$A$59,"SKUPAJ PAVŠALNA STOPNJA (izračun stroška osebja) ",$D$17:$D$59)</f>
        <v>0</v>
      </c>
      <c r="F87" s="152">
        <f>SUMIF($A$17:$A$59,"SKUPAJ PAVŠALNA STOPNJA (izračun stroška osebja) ",$E$17:$E$59)</f>
        <v>0</v>
      </c>
      <c r="G87" s="153">
        <f>SUMIF($A$17:$A$59,"SKUPAJ PAVŠALNA STOPNJA (izračun stroška osebja) ",$F$17:$F$59)</f>
        <v>0</v>
      </c>
      <c r="H87" s="107"/>
    </row>
    <row r="88" spans="1:8" ht="19.5" customHeight="1" x14ac:dyDescent="0.25">
      <c r="A88" s="156"/>
      <c r="B88" s="32"/>
      <c r="C88" s="157" t="s">
        <v>47</v>
      </c>
      <c r="D88" s="158">
        <f>+D81+D82+D83+D84+D85+D87</f>
        <v>0</v>
      </c>
      <c r="E88" s="158">
        <f>SUM(E81:E87)</f>
        <v>0</v>
      </c>
      <c r="F88" s="158">
        <f>SUM(F81:F87)</f>
        <v>0</v>
      </c>
      <c r="G88" s="159">
        <f>SUM(G81:G87)</f>
        <v>0</v>
      </c>
      <c r="H88" s="139"/>
    </row>
  </sheetData>
  <mergeCells count="12">
    <mergeCell ref="A87:B87"/>
    <mergeCell ref="A6:H6"/>
    <mergeCell ref="A8:H8"/>
    <mergeCell ref="B9:H9"/>
    <mergeCell ref="B12:H12"/>
    <mergeCell ref="A14:H14"/>
    <mergeCell ref="A38:H38"/>
    <mergeCell ref="A62:H62"/>
    <mergeCell ref="D68:F68"/>
    <mergeCell ref="D70:F70"/>
    <mergeCell ref="D72:F72"/>
    <mergeCell ref="D74:F74"/>
  </mergeCells>
  <dataValidations count="1">
    <dataValidation type="list" allowBlank="1" showInputMessage="1" showErrorMessage="1" sqref="A17:A21 A47:A51 A53:A57 A41:A45 A23:A27 A29:A33" xr:uid="{7FB9D60C-E15B-47A0-8D3B-E9F0EBCD4F81}">
      <formula1>$A$81:$A$86</formula1>
    </dataValidation>
  </dataValidations>
  <pageMargins left="0.25" right="0.25" top="0.75" bottom="0.75" header="0.3" footer="0.3"/>
  <pageSetup paperSize="9" scale="6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E299-02C3-4A74-BD55-532CA13335D2}">
  <sheetPr>
    <tabColor rgb="FF00B050"/>
    <pageSetUpPr fitToPage="1"/>
  </sheetPr>
  <dimension ref="C5:K29"/>
  <sheetViews>
    <sheetView tabSelected="1" topLeftCell="B1" zoomScale="114" zoomScaleNormal="114" workbookViewId="0">
      <selection activeCell="H7" sqref="H7"/>
    </sheetView>
  </sheetViews>
  <sheetFormatPr defaultRowHeight="15" x14ac:dyDescent="0.25"/>
  <cols>
    <col min="3" max="3" width="22.42578125" customWidth="1"/>
    <col min="4" max="4" width="26.140625" customWidth="1"/>
    <col min="5" max="5" width="53.42578125" customWidth="1"/>
    <col min="6" max="7" width="19.85546875" customWidth="1"/>
    <col min="8" max="8" width="25.140625" customWidth="1"/>
    <col min="9" max="9" width="19.85546875" customWidth="1"/>
    <col min="10" max="10" width="18" customWidth="1"/>
    <col min="11" max="11" width="16.85546875" customWidth="1"/>
  </cols>
  <sheetData>
    <row r="5" spans="3:11" ht="15.75" thickBot="1" x14ac:dyDescent="0.3"/>
    <row r="6" spans="3:11" ht="59.45" customHeight="1" thickBot="1" x14ac:dyDescent="0.3">
      <c r="C6" s="9" t="s">
        <v>12</v>
      </c>
      <c r="D6" s="10" t="s">
        <v>0</v>
      </c>
      <c r="E6" s="11" t="s">
        <v>1</v>
      </c>
      <c r="F6" s="12" t="s">
        <v>8</v>
      </c>
      <c r="G6" s="12" t="s">
        <v>9</v>
      </c>
      <c r="H6" s="12" t="s">
        <v>7</v>
      </c>
      <c r="I6" s="13" t="s">
        <v>2</v>
      </c>
      <c r="J6" s="13" t="s">
        <v>10</v>
      </c>
      <c r="K6" s="14" t="s">
        <v>11</v>
      </c>
    </row>
    <row r="7" spans="3:11" x14ac:dyDescent="0.25">
      <c r="C7" s="2"/>
      <c r="D7" s="3" t="s">
        <v>3</v>
      </c>
      <c r="E7" s="3" t="s">
        <v>3</v>
      </c>
      <c r="F7" s="4"/>
      <c r="G7" s="4"/>
      <c r="H7" s="4"/>
      <c r="I7" s="15">
        <f t="shared" ref="I7:I26" si="0">F7-H7</f>
        <v>0</v>
      </c>
      <c r="J7" s="15">
        <f>H7*0.8</f>
        <v>0</v>
      </c>
      <c r="K7" s="15">
        <v>80</v>
      </c>
    </row>
    <row r="8" spans="3:11" x14ac:dyDescent="0.25">
      <c r="C8" s="2"/>
      <c r="D8" s="3" t="s">
        <v>3</v>
      </c>
      <c r="E8" s="3" t="s">
        <v>3</v>
      </c>
      <c r="F8" s="4"/>
      <c r="G8" s="4"/>
      <c r="H8" s="4"/>
      <c r="I8" s="15">
        <f t="shared" si="0"/>
        <v>0</v>
      </c>
      <c r="J8" s="16">
        <f t="shared" ref="J8:J27" si="1">H8*0.8</f>
        <v>0</v>
      </c>
      <c r="K8" s="15">
        <v>80</v>
      </c>
    </row>
    <row r="9" spans="3:11" x14ac:dyDescent="0.25">
      <c r="C9" s="2"/>
      <c r="D9" s="3" t="s">
        <v>3</v>
      </c>
      <c r="E9" s="3" t="s">
        <v>3</v>
      </c>
      <c r="F9" s="4"/>
      <c r="G9" s="4"/>
      <c r="H9" s="4"/>
      <c r="I9" s="16">
        <f t="shared" si="0"/>
        <v>0</v>
      </c>
      <c r="J9" s="16">
        <f t="shared" si="1"/>
        <v>0</v>
      </c>
      <c r="K9" s="15">
        <v>80</v>
      </c>
    </row>
    <row r="10" spans="3:11" x14ac:dyDescent="0.25">
      <c r="C10" s="2"/>
      <c r="D10" s="3" t="s">
        <v>3</v>
      </c>
      <c r="E10" s="3" t="s">
        <v>3</v>
      </c>
      <c r="F10" s="4"/>
      <c r="G10" s="4"/>
      <c r="H10" s="4"/>
      <c r="I10" s="16">
        <f t="shared" si="0"/>
        <v>0</v>
      </c>
      <c r="J10" s="16">
        <f t="shared" si="1"/>
        <v>0</v>
      </c>
      <c r="K10" s="15">
        <v>80</v>
      </c>
    </row>
    <row r="11" spans="3:11" x14ac:dyDescent="0.25">
      <c r="C11" s="2"/>
      <c r="D11" s="3" t="s">
        <v>3</v>
      </c>
      <c r="E11" s="3" t="s">
        <v>3</v>
      </c>
      <c r="F11" s="4"/>
      <c r="G11" s="4"/>
      <c r="H11" s="4"/>
      <c r="I11" s="16">
        <f t="shared" si="0"/>
        <v>0</v>
      </c>
      <c r="J11" s="16">
        <f t="shared" si="1"/>
        <v>0</v>
      </c>
      <c r="K11" s="15">
        <v>80</v>
      </c>
    </row>
    <row r="12" spans="3:11" x14ac:dyDescent="0.25">
      <c r="C12" s="2"/>
      <c r="D12" s="3" t="s">
        <v>3</v>
      </c>
      <c r="E12" s="3" t="s">
        <v>3</v>
      </c>
      <c r="F12" s="4"/>
      <c r="G12" s="4"/>
      <c r="H12" s="4"/>
      <c r="I12" s="16">
        <f t="shared" si="0"/>
        <v>0</v>
      </c>
      <c r="J12" s="16">
        <f t="shared" si="1"/>
        <v>0</v>
      </c>
      <c r="K12" s="15">
        <v>80</v>
      </c>
    </row>
    <row r="13" spans="3:11" x14ac:dyDescent="0.25">
      <c r="C13" s="2"/>
      <c r="D13" s="3" t="s">
        <v>3</v>
      </c>
      <c r="E13" s="3" t="s">
        <v>3</v>
      </c>
      <c r="F13" s="4"/>
      <c r="G13" s="4"/>
      <c r="H13" s="4"/>
      <c r="I13" s="16">
        <f t="shared" si="0"/>
        <v>0</v>
      </c>
      <c r="J13" s="16">
        <f t="shared" si="1"/>
        <v>0</v>
      </c>
      <c r="K13" s="15">
        <v>80</v>
      </c>
    </row>
    <row r="14" spans="3:11" x14ac:dyDescent="0.25">
      <c r="C14" s="2"/>
      <c r="D14" s="3" t="s">
        <v>3</v>
      </c>
      <c r="E14" s="3" t="s">
        <v>3</v>
      </c>
      <c r="F14" s="4"/>
      <c r="G14" s="4"/>
      <c r="H14" s="4"/>
      <c r="I14" s="16">
        <f t="shared" si="0"/>
        <v>0</v>
      </c>
      <c r="J14" s="16">
        <f t="shared" si="1"/>
        <v>0</v>
      </c>
      <c r="K14" s="15">
        <v>80</v>
      </c>
    </row>
    <row r="15" spans="3:11" x14ac:dyDescent="0.25">
      <c r="C15" s="2"/>
      <c r="D15" s="3" t="s">
        <v>3</v>
      </c>
      <c r="E15" s="3" t="s">
        <v>3</v>
      </c>
      <c r="F15" s="4"/>
      <c r="G15" s="4"/>
      <c r="H15" s="4"/>
      <c r="I15" s="16">
        <f t="shared" si="0"/>
        <v>0</v>
      </c>
      <c r="J15" s="16">
        <f t="shared" si="1"/>
        <v>0</v>
      </c>
      <c r="K15" s="15">
        <v>80</v>
      </c>
    </row>
    <row r="16" spans="3:11" x14ac:dyDescent="0.25">
      <c r="C16" s="5"/>
      <c r="D16" s="3" t="s">
        <v>3</v>
      </c>
      <c r="E16" s="3" t="s">
        <v>3</v>
      </c>
      <c r="F16" s="4"/>
      <c r="G16" s="4"/>
      <c r="H16" s="4"/>
      <c r="I16" s="16">
        <f t="shared" si="0"/>
        <v>0</v>
      </c>
      <c r="J16" s="16">
        <f t="shared" si="1"/>
        <v>0</v>
      </c>
      <c r="K16" s="15">
        <v>80</v>
      </c>
    </row>
    <row r="17" spans="3:11" x14ac:dyDescent="0.25">
      <c r="C17" s="5"/>
      <c r="D17" s="3" t="s">
        <v>3</v>
      </c>
      <c r="E17" s="3" t="s">
        <v>3</v>
      </c>
      <c r="F17" s="4"/>
      <c r="G17" s="4"/>
      <c r="H17" s="4"/>
      <c r="I17" s="16">
        <f t="shared" si="0"/>
        <v>0</v>
      </c>
      <c r="J17" s="16">
        <f t="shared" si="1"/>
        <v>0</v>
      </c>
      <c r="K17" s="15">
        <v>80</v>
      </c>
    </row>
    <row r="18" spans="3:11" x14ac:dyDescent="0.25">
      <c r="C18" s="5"/>
      <c r="D18" s="3" t="s">
        <v>3</v>
      </c>
      <c r="E18" s="3" t="s">
        <v>3</v>
      </c>
      <c r="F18" s="4"/>
      <c r="G18" s="4"/>
      <c r="H18" s="4"/>
      <c r="I18" s="16">
        <f t="shared" si="0"/>
        <v>0</v>
      </c>
      <c r="J18" s="16">
        <f t="shared" si="1"/>
        <v>0</v>
      </c>
      <c r="K18" s="15">
        <v>80</v>
      </c>
    </row>
    <row r="19" spans="3:11" x14ac:dyDescent="0.25">
      <c r="C19" s="5"/>
      <c r="D19" s="3" t="s">
        <v>3</v>
      </c>
      <c r="E19" s="3" t="s">
        <v>3</v>
      </c>
      <c r="F19" s="4"/>
      <c r="G19" s="4"/>
      <c r="H19" s="4"/>
      <c r="I19" s="16">
        <f t="shared" si="0"/>
        <v>0</v>
      </c>
      <c r="J19" s="16">
        <f t="shared" si="1"/>
        <v>0</v>
      </c>
      <c r="K19" s="15">
        <v>80</v>
      </c>
    </row>
    <row r="20" spans="3:11" x14ac:dyDescent="0.25">
      <c r="C20" s="5"/>
      <c r="D20" s="3" t="s">
        <v>3</v>
      </c>
      <c r="E20" s="3" t="s">
        <v>3</v>
      </c>
      <c r="F20" s="6"/>
      <c r="G20" s="6"/>
      <c r="H20" s="6"/>
      <c r="I20" s="16">
        <f t="shared" si="0"/>
        <v>0</v>
      </c>
      <c r="J20" s="16">
        <f t="shared" si="1"/>
        <v>0</v>
      </c>
      <c r="K20" s="15">
        <v>80</v>
      </c>
    </row>
    <row r="21" spans="3:11" x14ac:dyDescent="0.25">
      <c r="C21" s="5"/>
      <c r="D21" s="3" t="s">
        <v>3</v>
      </c>
      <c r="E21" s="3" t="s">
        <v>3</v>
      </c>
      <c r="F21" s="6"/>
      <c r="G21" s="6"/>
      <c r="H21" s="6"/>
      <c r="I21" s="16">
        <f t="shared" si="0"/>
        <v>0</v>
      </c>
      <c r="J21" s="16">
        <f t="shared" si="1"/>
        <v>0</v>
      </c>
      <c r="K21" s="15">
        <v>80</v>
      </c>
    </row>
    <row r="22" spans="3:11" x14ac:dyDescent="0.25">
      <c r="C22" s="5"/>
      <c r="D22" s="3" t="s">
        <v>3</v>
      </c>
      <c r="E22" s="3" t="s">
        <v>3</v>
      </c>
      <c r="F22" s="6"/>
      <c r="G22" s="6"/>
      <c r="H22" s="6"/>
      <c r="I22" s="16">
        <f t="shared" si="0"/>
        <v>0</v>
      </c>
      <c r="J22" s="16">
        <f t="shared" si="1"/>
        <v>0</v>
      </c>
      <c r="K22" s="15">
        <v>80</v>
      </c>
    </row>
    <row r="23" spans="3:11" x14ac:dyDescent="0.25">
      <c r="C23" s="5"/>
      <c r="D23" s="3" t="s">
        <v>3</v>
      </c>
      <c r="E23" s="3" t="s">
        <v>3</v>
      </c>
      <c r="F23" s="6"/>
      <c r="G23" s="6"/>
      <c r="H23" s="6"/>
      <c r="I23" s="16">
        <f t="shared" si="0"/>
        <v>0</v>
      </c>
      <c r="J23" s="16">
        <f t="shared" si="1"/>
        <v>0</v>
      </c>
      <c r="K23" s="15">
        <v>80</v>
      </c>
    </row>
    <row r="24" spans="3:11" x14ac:dyDescent="0.25">
      <c r="C24" s="5"/>
      <c r="D24" s="3" t="s">
        <v>3</v>
      </c>
      <c r="E24" s="3" t="s">
        <v>3</v>
      </c>
      <c r="F24" s="6"/>
      <c r="G24" s="6"/>
      <c r="H24" s="6"/>
      <c r="I24" s="16">
        <f t="shared" si="0"/>
        <v>0</v>
      </c>
      <c r="J24" s="16">
        <f t="shared" si="1"/>
        <v>0</v>
      </c>
      <c r="K24" s="15">
        <v>80</v>
      </c>
    </row>
    <row r="25" spans="3:11" x14ac:dyDescent="0.25">
      <c r="C25" s="5"/>
      <c r="D25" s="3" t="s">
        <v>3</v>
      </c>
      <c r="E25" s="3" t="s">
        <v>3</v>
      </c>
      <c r="F25" s="6"/>
      <c r="G25" s="6"/>
      <c r="H25" s="6"/>
      <c r="I25" s="16">
        <f t="shared" si="0"/>
        <v>0</v>
      </c>
      <c r="J25" s="16">
        <f t="shared" si="1"/>
        <v>0</v>
      </c>
      <c r="K25" s="15">
        <v>80</v>
      </c>
    </row>
    <row r="26" spans="3:11" ht="15.75" thickBot="1" x14ac:dyDescent="0.3">
      <c r="C26" s="5"/>
      <c r="D26" s="3" t="s">
        <v>3</v>
      </c>
      <c r="E26" s="7" t="s">
        <v>3</v>
      </c>
      <c r="F26" s="8"/>
      <c r="G26" s="8"/>
      <c r="H26" s="8"/>
      <c r="I26" s="16">
        <f t="shared" si="0"/>
        <v>0</v>
      </c>
      <c r="J26" s="17">
        <f t="shared" si="1"/>
        <v>0</v>
      </c>
      <c r="K26" s="15">
        <v>80</v>
      </c>
    </row>
    <row r="27" spans="3:11" ht="16.5" thickTop="1" thickBot="1" x14ac:dyDescent="0.3">
      <c r="C27" s="18"/>
      <c r="D27" s="19" t="s">
        <v>4</v>
      </c>
      <c r="E27" s="20" t="s">
        <v>6</v>
      </c>
      <c r="F27" s="21">
        <f>(H27)</f>
        <v>0</v>
      </c>
      <c r="G27" s="21">
        <f>(H27)</f>
        <v>0</v>
      </c>
      <c r="H27" s="22">
        <f>SUM(H7:H26)*0.2</f>
        <v>0</v>
      </c>
      <c r="I27" s="22">
        <v>0</v>
      </c>
      <c r="J27" s="22">
        <f t="shared" si="1"/>
        <v>0</v>
      </c>
      <c r="K27" s="15">
        <v>80</v>
      </c>
    </row>
    <row r="28" spans="3:11" ht="15.75" thickBot="1" x14ac:dyDescent="0.3">
      <c r="E28" s="23" t="s">
        <v>5</v>
      </c>
      <c r="F28" s="24">
        <f>SUM(F7:F27)</f>
        <v>0</v>
      </c>
      <c r="G28" s="25">
        <f>SUM(G7:G26)</f>
        <v>0</v>
      </c>
      <c r="H28" s="26">
        <f>SUM(H7:H27)</f>
        <v>0</v>
      </c>
      <c r="I28" s="26">
        <f>SUM(I7:I27)</f>
        <v>0</v>
      </c>
      <c r="J28" s="27">
        <f>SUM(J7:J27)</f>
        <v>0</v>
      </c>
    </row>
    <row r="29" spans="3:11" x14ac:dyDescent="0.25">
      <c r="F29" s="1"/>
      <c r="G29" s="1"/>
    </row>
  </sheetData>
  <sheetProtection algorithmName="SHA-512" hashValue="aJPzA7fytHglytCI6BfC4jW9rTctithj1y/bCxPKVvhaHIT7oxaJ161CYkpn059CgF7iv406QRtmFlPOwG982g==" saltValue="elNgoBCk7TbOwEt1nL9V5g==" spinCount="100000" sheet="1" objects="1" scenarios="1"/>
  <dataValidations count="8">
    <dataValidation type="list" allowBlank="1" showInputMessage="1" showErrorMessage="1" sqref="E47:E88" xr:uid="{8F34A42E-D0E9-44C4-B6CB-439EE8ABD46D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DropDown="1" showInputMessage="1" showErrorMessage="1" sqref="E29:E46" xr:uid="{E8242D05-54D7-408B-B17B-8F50CDD699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D7:D26" xr:uid="{8B7288BF-1704-4E38-AC45-B1CE5DBE8E04}">
      <formula1>"IZBERI, DEJANSKI STROŠKI"</formula1>
    </dataValidation>
    <dataValidation type="list" allowBlank="1" showInputMessage="1" showErrorMessage="1" sqref="E28" xr:uid="{ABA5C214-9AAA-4B45-B371-3C38CCC31BC1}">
      <formula1>"SKUPAJ"</formula1>
    </dataValidation>
    <dataValidation type="list" allowBlank="1" showInputMessage="1" showErrorMessage="1" sqref="E27" xr:uid="{78F67C8E-30D1-491A-B007-374571871B35}">
      <formula1>"Stroški osebja"</formula1>
    </dataValidation>
    <dataValidation type="list" allowBlank="1" showInputMessage="1" showErrorMessage="1" sqref="E7:E26" xr:uid="{59582BB0-1397-40AF-84DB-6C409317F2BE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K7:K26" xr:uid="{2091FE7D-2865-4480-9D9D-D827E5DEC2B2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27" xr:uid="{E2C3446A-AC72-4BF0-9123-1CCF18F93CCE}">
      <formula1>"PAVŠALNA STOPNJA"</formula1>
    </dataValidation>
  </dataValidations>
  <pageMargins left="0.7" right="0.7" top="0.75" bottom="0.75" header="0.3" footer="0.3"/>
  <pageSetup paperSize="9"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X o k W e X D J j K k A A A A 9 g A A A B I A H A B D b 2 5 m a W c v U G F j a 2 F n Z S 5 4 b W w g o h g A K K A U A A A A A A A A A A A A A A A A A A A A A A A A A A A A h Y 8 x D o I w G I W v Q r r T l r I Q 8 l M G J x N J T E i M a 1 M q N E A x t F j u 5 u C R v I I Y R d 0 c 3 / e + 4 b 3 7 9 Q b 5 3 H f B R Y 1 W D y Z D E a Y o U E Y O l T Z 1 h i Z 3 C h O U c 9 g L 2 Y p a B Y t s b D r b K k O N c + e U E O 8 9 9 j E e x p o w S i N y L H a l b F Q v 0 E f W / + V Q G + u E k Q p x O L z G c I a j m O G Y J Z g C W S E U 2 n w F t u x 9 t j 8 Q N l P n p l F x 2 4 X l F s g a g b w / 8 A d Q S w M E F A A C A A g A A X o k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6 J F k o i k e 4 D g A A A B E A A A A T A B w A R m 9 y b X V s Y X M v U 2 V j d G l v b j E u b S C i G A A o o B Q A A A A A A A A A A A A A A A A A A A A A A A A A A A A r T k 0 u y c z P U w i G 0 I b W A F B L A Q I t A B Q A A g A I A A F 6 J F n l w y Y y p A A A A P Y A A A A S A A A A A A A A A A A A A A A A A A A A A A B D b 2 5 m a W c v U G F j a 2 F n Z S 5 4 b W x Q S w E C L Q A U A A I A C A A B e i R Z D 8 r p q 6 Q A A A D p A A A A E w A A A A A A A A A A A A A A A A D w A A A A W 0 N v b n R l b n R f V H l w Z X N d L n h t b F B L A Q I t A B Q A A g A I A A F 6 J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4 6 P 6 i 4 T P e T a M K 8 k + h 2 Z y y A A A A A A I A A A A A A B B m A A A A A Q A A I A A A A I I d o F T p 0 7 3 p 6 q C A 7 a r l l i B E a h m h J c 0 z 4 z R 3 m y y R E T y t A A A A A A 6 A A A A A A g A A I A A A A N 4 X q X X / r N 2 n L h g q N v X Z O 8 9 N c I V P 6 8 p e P 2 s n P m N W l 3 f B U A A A A K N / r G A P q 7 9 k 0 p A 3 C B v w u K e I 1 p o d K C m A 8 i h s 4 g V a 8 3 g n P t y L n V V L m 2 3 X 8 Q m d / i k I d Q T k k X x b v i + i g o v f L F E J U d 4 c O 2 Y A i 7 c h V Q a K x J d h M d z p Q A A A A D r 9 n Y S R 4 Q M Y Q 8 s q e M Q M 1 6 2 s Z Z e o x C + I l 3 B W r y T 9 5 u D y s i d w K f + t k H s h a L O V o 4 W 2 V f n w Z n Q j y j 2 2 B 9 y 0 Q R g S S i Q = < / D a t a M a s h u p > 
</file>

<file path=customXml/itemProps1.xml><?xml version="1.0" encoding="utf-8"?>
<ds:datastoreItem xmlns:ds="http://schemas.openxmlformats.org/officeDocument/2006/customXml" ds:itemID="{8C7C8D56-E66F-4D3C-B5BA-92472C7148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4</vt:i4>
      </vt:variant>
    </vt:vector>
  </HeadingPairs>
  <TitlesOfParts>
    <vt:vector size="8" baseType="lpstr">
      <vt:lpstr>VP</vt:lpstr>
      <vt:lpstr>partner_1</vt:lpstr>
      <vt:lpstr>partner_n</vt:lpstr>
      <vt:lpstr>Priloga_2A_SKUPAJ</vt:lpstr>
      <vt:lpstr>partner_1!Področje_tiskanja</vt:lpstr>
      <vt:lpstr>partner_n!Področje_tiskanja</vt:lpstr>
      <vt:lpstr>Priloga_2A_SKUPAJ!Področje_tiskanja</vt:lpstr>
      <vt:lpstr>VP!Področje_tiskanja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Amelija Skomina</cp:lastModifiedBy>
  <cp:lastPrinted>2024-11-12T12:07:18Z</cp:lastPrinted>
  <dcterms:created xsi:type="dcterms:W3CDTF">2024-02-16T08:43:38Z</dcterms:created>
  <dcterms:modified xsi:type="dcterms:W3CDTF">2025-01-10T12:37:22Z</dcterms:modified>
</cp:coreProperties>
</file>